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gabrielasaye/Library/CloudStorage/Box-Box/erin@gtcnc.org - Erin Bolinger's Files and Folders/GTC Files and Folders/Projects/Trauma Center/Readiness Costs Survey/CY 2024 LI_II/Survey/"/>
    </mc:Choice>
  </mc:AlternateContent>
  <xr:revisionPtr revIDLastSave="0" documentId="13_ncr:1_{9A4D0E91-4460-E249-B41D-96ACB8A01D1C}" xr6:coauthVersionLast="47" xr6:coauthVersionMax="47" xr10:uidLastSave="{00000000-0000-0000-0000-000000000000}"/>
  <bookViews>
    <workbookView xWindow="0" yWindow="500" windowWidth="35840" windowHeight="21900" xr2:uid="{38EA8C92-CF18-1641-A6D9-ED676A8664BA}"/>
  </bookViews>
  <sheets>
    <sheet name="CY 2024" sheetId="4" r:id="rId1"/>
    <sheet name="Change Log" sheetId="5" r:id="rId2"/>
    <sheet name="Calculation Examples" sheetId="6" r:id="rId3"/>
  </sheets>
  <definedNames>
    <definedName name="_xlnm._FilterDatabase" localSheetId="0" hidden="1">'CY 2024'!$B$1:$P$152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9" i="4" l="1"/>
  <c r="B60" i="4"/>
  <c r="B129"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30" i="4"/>
  <c r="B131" i="4"/>
  <c r="B132" i="4"/>
  <c r="B133" i="4"/>
  <c r="B134" i="4"/>
  <c r="B135" i="4"/>
  <c r="B136" i="4"/>
  <c r="B137" i="4"/>
  <c r="B138" i="4"/>
  <c r="B139" i="4"/>
  <c r="B140" i="4"/>
  <c r="B141" i="4"/>
  <c r="B142" i="4"/>
  <c r="B143" i="4"/>
  <c r="B144" i="4"/>
  <c r="B145" i="4"/>
  <c r="B146" i="4"/>
  <c r="B147" i="4"/>
  <c r="B148" i="4"/>
  <c r="B149" i="4"/>
  <c r="B150" i="4"/>
  <c r="B151" i="4"/>
  <c r="B152" i="4"/>
  <c r="N21" i="4" l="1"/>
  <c r="N22" i="4"/>
  <c r="N23" i="4"/>
  <c r="N24" i="4"/>
  <c r="N25" i="4"/>
  <c r="N26" i="4"/>
  <c r="N27" i="4"/>
  <c r="N28" i="4"/>
  <c r="N29" i="4"/>
  <c r="N30" i="4"/>
  <c r="N31" i="4"/>
  <c r="L118" i="4"/>
  <c r="N118" i="4"/>
  <c r="L129" i="4" s="1"/>
  <c r="N129" i="4" s="1"/>
  <c r="L117" i="4"/>
  <c r="N117" i="4" s="1"/>
  <c r="L121" i="4" s="1"/>
  <c r="N121" i="4" s="1"/>
  <c r="N20" i="4"/>
  <c r="B2" i="4"/>
  <c r="L128" i="4" l="1"/>
  <c r="N128" i="4" s="1"/>
  <c r="L127" i="4"/>
  <c r="N127" i="4" s="1"/>
  <c r="L126" i="4"/>
  <c r="N126" i="4" s="1"/>
  <c r="L125" i="4"/>
  <c r="N125" i="4" s="1"/>
  <c r="L124" i="4"/>
  <c r="N124" i="4" s="1"/>
  <c r="L123" i="4"/>
  <c r="N123" i="4" s="1"/>
  <c r="L122" i="4"/>
  <c r="N122" i="4" s="1"/>
</calcChain>
</file>

<file path=xl/sharedStrings.xml><?xml version="1.0" encoding="utf-8"?>
<sst xmlns="http://schemas.openxmlformats.org/spreadsheetml/2006/main" count="560" uniqueCount="268">
  <si>
    <t>SURVEY INSTRUCTIONS</t>
  </si>
  <si>
    <t>AMOUNT</t>
  </si>
  <si>
    <t>Total number of  physicians by specialty and apply AAMC salary database (at 50% of range) for SE region, add estimated benefits, subtract estimated pro fee reimbursement, and then apply portion of trauma admissions to overall admissions to arrive at net cost for specialty support.</t>
  </si>
  <si>
    <t>This includes public education.</t>
  </si>
  <si>
    <t>Respond to items ONLY if applies to your Trauma Level.</t>
  </si>
  <si>
    <t>Follow Instructions for cost calculation 
for each item below.</t>
  </si>
  <si>
    <t>Facility multiplier X average salary and benefits</t>
  </si>
  <si>
    <t>Must be specific to trauma, and amount should be reduced by grant funding for program.</t>
  </si>
  <si>
    <t>Salary &amp; benefits X % of time on trauma (if position has other duties)</t>
  </si>
  <si>
    <t xml:space="preserve">Divide the total number of records submitted to the state (STATE=Y) by 333 (calculate to 1 decimal place). This is the estimated FTE's needed. </t>
  </si>
  <si>
    <t>TOTAL FTE's</t>
  </si>
  <si>
    <t>Average salary/benefits (if applicable)</t>
  </si>
  <si>
    <t>FTE</t>
  </si>
  <si>
    <t>Total # records that met NTDB criteria for calendar year 2024</t>
  </si>
  <si>
    <t>Total Actual Costs CY 2024</t>
  </si>
  <si>
    <t>P1</t>
  </si>
  <si>
    <t>P2</t>
  </si>
  <si>
    <t>LINE ITEM</t>
  </si>
  <si>
    <t>Criteria by Trauma Center Designation Level Based on standards from the 2022 Resources for Optimal Care of the Injured Patient (rev. Dec. 2023) &amp; Verification Change Log</t>
  </si>
  <si>
    <t>ACS #</t>
  </si>
  <si>
    <t>Standard Number</t>
  </si>
  <si>
    <t>1.1, 8.1</t>
  </si>
  <si>
    <t>1.1, 2.12</t>
  </si>
  <si>
    <t>1.1, 2.11, 4.35</t>
  </si>
  <si>
    <t>1.1, 2.10, 2.11</t>
  </si>
  <si>
    <t>Senior Administrator Support: highest level senior executive with oversite &amp; accountability for trauma</t>
  </si>
  <si>
    <t>Travel costs to required meetings for administration level personnel (exclude CME only travel expenses)</t>
  </si>
  <si>
    <t>Salary &amp; benefits X % of time on trauma (if position has other duties &amp; minus grant support if applies)</t>
  </si>
  <si>
    <t>Operating Room for Orthopaedic Trauma Care</t>
  </si>
  <si>
    <t>Blood Products</t>
  </si>
  <si>
    <t>Medical Imaging</t>
  </si>
  <si>
    <t>Remote Access to Radiographic Imaging</t>
  </si>
  <si>
    <t>Cerebral Monitoring Equipment</t>
  </si>
  <si>
    <t>Emergency Department Physician</t>
  </si>
  <si>
    <t>Neurotrauma Staffing</t>
  </si>
  <si>
    <t>Orthopaedic Trauma Care</t>
  </si>
  <si>
    <t>Specialized Orthopaedic Trauma Care</t>
  </si>
  <si>
    <t>Anesthesia Services</t>
  </si>
  <si>
    <t>Radiologist Access</t>
  </si>
  <si>
    <t>Interventional Radiology Response for Hemorrhage Control</t>
  </si>
  <si>
    <t>ICU Director</t>
  </si>
  <si>
    <t>ICU Physician Coverage</t>
  </si>
  <si>
    <t>ICU Provider Coverage for Level III Trauma Centers</t>
  </si>
  <si>
    <t>ICU Nursing Staffing Requirement</t>
  </si>
  <si>
    <t>Surgical Specialists Availability</t>
  </si>
  <si>
    <t>Ophthalmology Services</t>
  </si>
  <si>
    <t>Replantation Services</t>
  </si>
  <si>
    <t>Medical Specialists</t>
  </si>
  <si>
    <t>Child Abuse (Nonaccidental Trauma) Physician</t>
  </si>
  <si>
    <t>4.1, 4.2, 4.3, 4.4</t>
  </si>
  <si>
    <t>4.7, 4.8</t>
  </si>
  <si>
    <t>Specialty Liaisons to Trauma Service</t>
  </si>
  <si>
    <t>ROW</t>
  </si>
  <si>
    <t>APPLIES TO LEVEL:</t>
  </si>
  <si>
    <t>Emergency Medicine Physician Liaison</t>
  </si>
  <si>
    <t>Anesthesiologist Liaison</t>
  </si>
  <si>
    <t>Neurosurgeon Liaison</t>
  </si>
  <si>
    <t>Radiologist Liaison</t>
  </si>
  <si>
    <t>ICU Physician Liaison</t>
  </si>
  <si>
    <t>Geriatric Provider Liaison</t>
  </si>
  <si>
    <t>3-N</t>
  </si>
  <si>
    <t>Specialized Orthopaedic Trauma Care Surgeon Liaison</t>
  </si>
  <si>
    <t>Medical Staff Coverage</t>
  </si>
  <si>
    <t>Cardiothoracic Surgery</t>
  </si>
  <si>
    <t>Vascular Surgery</t>
  </si>
  <si>
    <t>Plastic Surgery</t>
  </si>
  <si>
    <t>Urology</t>
  </si>
  <si>
    <t>Cardiology</t>
  </si>
  <si>
    <t>Gastroenterology</t>
  </si>
  <si>
    <t>Internal medicine or pediatrics</t>
  </si>
  <si>
    <t>Infectious disease</t>
  </si>
  <si>
    <t>Nephrology</t>
  </si>
  <si>
    <t>Pain management (with expertise to perform regional nerve blocks)</t>
  </si>
  <si>
    <t>Physiatry</t>
  </si>
  <si>
    <t>Psychiatry</t>
  </si>
  <si>
    <t>Pulmonary medicine</t>
  </si>
  <si>
    <t xml:space="preserve">Respiratory Therapy </t>
  </si>
  <si>
    <t>Nutrition Support</t>
  </si>
  <si>
    <t>Speech Therapy</t>
  </si>
  <si>
    <t>Social Worker</t>
  </si>
  <si>
    <t>Occupational Therapy</t>
  </si>
  <si>
    <t>Physical Therapy</t>
  </si>
  <si>
    <t>Trauma Registrar Courses</t>
  </si>
  <si>
    <t>Trauma Registrar Continuing Education</t>
  </si>
  <si>
    <t>Trauma Surgeon Liaison Disaster Management and Emergency Preparedness Course</t>
  </si>
  <si>
    <t>Trauma Medical Director</t>
  </si>
  <si>
    <t>Trauma Surgeon(s) ATLS</t>
  </si>
  <si>
    <t>Emergency Medicine Physician ATLS</t>
  </si>
  <si>
    <t>Trauma Surgeon(s)</t>
  </si>
  <si>
    <t>One Registrar Certified Abbreviated Injury Scale Specialist Certification</t>
  </si>
  <si>
    <t>ATLS</t>
  </si>
  <si>
    <t>Hand Surgery</t>
  </si>
  <si>
    <t>Obstetrics/Gynecology Surgery</t>
  </si>
  <si>
    <t>Trauma/ED Advance Practice Provider ATLS</t>
  </si>
  <si>
    <t>Includes costs of maintaining trauma physician support for your trauma center other than the costs of admin functions addressed above.  Do not include amounts specifically paid to trauma physicians for care of uninsured trauma patients in the amounts for each specialty; you will be asked for a total amount of such pay at the end of this section.</t>
  </si>
  <si>
    <t xml:space="preserve">If you pay specialty a stipend exclusively for trauma call, enter the full amount. For trauma surgeons only, you do NOT have to split on-call pay for trauma and emergent general surgery. </t>
  </si>
  <si>
    <t xml:space="preserve">For other specialties: If you pay a stipend to a specialty that is for both trauma and ED call, estimate the portion attributable to trauma care. </t>
  </si>
  <si>
    <t>Special Instructions</t>
  </si>
  <si>
    <t>A)</t>
  </si>
  <si>
    <t>B)</t>
  </si>
  <si>
    <t>C)</t>
  </si>
  <si>
    <t>REGISTRY RECORDS</t>
  </si>
  <si>
    <t>FACILITY MULTIPLIER</t>
  </si>
  <si>
    <t>Special Instructions | Facility Multiplier Calculator</t>
  </si>
  <si>
    <t>You maintain a dedicated OR that remains open, staffed &amp; is used exclusively for trauma, please estimate net costs (less reimbursement) below.</t>
  </si>
  <si>
    <t>You maintain 24 hour in-house OR availability but do not maintain a dedicated OR that remains open and staffed exclusively for trauma, provide your costs for an RN and OR tech for PM and night shift for 7 days a week.</t>
  </si>
  <si>
    <t>3.1-3.8</t>
  </si>
  <si>
    <t>See special instructions above: Net costs (less reimbursement)</t>
  </si>
  <si>
    <t>See special instructions above: Cost for night and weekend OR coverage of 1 OR nurse and 1 OR tech.</t>
  </si>
  <si>
    <t>Trauma-Related Hospital Staff</t>
  </si>
  <si>
    <r>
      <t xml:space="preserve">Level I hospitals require in-house 24 hour availability and some Level IIs maintain this as well. </t>
    </r>
    <r>
      <rPr>
        <b/>
        <sz val="14"/>
        <color theme="1"/>
        <rFont val="Calibri"/>
        <family val="2"/>
        <scheme val="minor"/>
      </rPr>
      <t>Answer A or B, NOT both.</t>
    </r>
  </si>
  <si>
    <t>Injury Prevention</t>
  </si>
  <si>
    <t>Community Outreach</t>
  </si>
  <si>
    <t>Nursing Trauma Orientation and Education</t>
  </si>
  <si>
    <t>Prehospital Provider Training</t>
  </si>
  <si>
    <t>1.2, 9.1</t>
  </si>
  <si>
    <t xml:space="preserve">Education/Outreach Coordinator </t>
  </si>
  <si>
    <t xml:space="preserve">Performance Improvement Staff </t>
  </si>
  <si>
    <t xml:space="preserve">Trauma Registrar
  </t>
  </si>
  <si>
    <t xml:space="preserve">Trauma Program Secretarial/Administrative Support </t>
  </si>
  <si>
    <r>
      <t xml:space="preserve">Total # records that met NTDB criteria </t>
    </r>
    <r>
      <rPr>
        <b/>
        <i/>
        <u/>
        <sz val="12"/>
        <rFont val="Calibri"/>
        <family val="2"/>
        <scheme val="minor"/>
      </rPr>
      <t>admitted to your trauma center</t>
    </r>
    <r>
      <rPr>
        <b/>
        <sz val="12"/>
        <rFont val="Calibri"/>
        <family val="2"/>
        <scheme val="minor"/>
      </rPr>
      <t xml:space="preserve"> for calendar year 2024</t>
    </r>
  </si>
  <si>
    <r>
      <rPr>
        <b/>
        <sz val="12"/>
        <color theme="1"/>
        <rFont val="Calibri"/>
        <family val="2"/>
        <scheme val="minor"/>
      </rPr>
      <t xml:space="preserve"> A. </t>
    </r>
    <r>
      <rPr>
        <sz val="12"/>
        <color theme="1"/>
        <rFont val="Calibri"/>
        <family val="2"/>
        <scheme val="minor"/>
      </rPr>
      <t>Dedicated OR Costs</t>
    </r>
  </si>
  <si>
    <r>
      <rPr>
        <b/>
        <sz val="12"/>
        <color theme="1"/>
        <rFont val="Calibri"/>
        <family val="2"/>
        <scheme val="minor"/>
      </rPr>
      <t xml:space="preserve"> B.</t>
    </r>
    <r>
      <rPr>
        <sz val="12"/>
        <color theme="1"/>
        <rFont val="Calibri"/>
        <family val="2"/>
        <scheme val="minor"/>
      </rPr>
      <t xml:space="preserve"> Costs Of In House OR Availability</t>
    </r>
  </si>
  <si>
    <t>Trauma Center Name</t>
  </si>
  <si>
    <t>Survey Completed By</t>
  </si>
  <si>
    <t>Phone Number</t>
  </si>
  <si>
    <t>Email</t>
  </si>
  <si>
    <t>Trauma Medical Director (Print)</t>
  </si>
  <si>
    <t>TRAUMA CENTER INFORMATION</t>
  </si>
  <si>
    <t xml:space="preserve">Trauma Medical Director Signature </t>
  </si>
  <si>
    <t>Chief Financial Officer (Print)</t>
  </si>
  <si>
    <t>Chief Financial Officer Signature</t>
  </si>
  <si>
    <t>*Please submit an Organization Chart (PDF) for your facility displaying oversite/accountability for the trauma care at an Executive level.</t>
  </si>
  <si>
    <t>END OF SURVEY</t>
  </si>
  <si>
    <t>Salary/Benefits
(if applicable)</t>
  </si>
  <si>
    <t>% of Time</t>
  </si>
  <si>
    <t>Facility Multiplier ALL Patients (Row 8)</t>
  </si>
  <si>
    <t>Facility Multiplier Inpatients (Row 10)</t>
  </si>
  <si>
    <t>Trauma Medical Director (stipend for TMD role, IF paid above &amp; beyond salary OR FTE carve-out)</t>
  </si>
  <si>
    <t xml:space="preserve">Administrative stipend if contracted, or if employed, salary &amp; benefits X % of time spent on trauma center administrative functions. </t>
  </si>
  <si>
    <t xml:space="preserve">Registry Hardware and Software </t>
  </si>
  <si>
    <t>Cost for registry hardware, software and maintenance fees. Use full costs; do not reduce by state grant amount.</t>
  </si>
  <si>
    <t>Facility multiplier X average salary and benefits (ALL Patients)</t>
  </si>
  <si>
    <t>Includes Cost of Courses and Travel</t>
  </si>
  <si>
    <t>Trauma Program Manager, or equivalent</t>
  </si>
  <si>
    <t>Operating Room Costs</t>
  </si>
  <si>
    <t>Equipment Costs Dedicated to Trauma</t>
  </si>
  <si>
    <t>Program Administrator: Trauma Director, or equivalent</t>
  </si>
  <si>
    <t>Gross costs attributable to trauma less reimbursement</t>
  </si>
  <si>
    <t>Incurred cost to bring up compliance to timeliness threshold</t>
  </si>
  <si>
    <t>Incurred cost for mechanism of remote imaging for transfer patients</t>
  </si>
  <si>
    <t>If you are supported by a faculty practice arrangement, take portion of trauma admissions to overall admissions and apply to overall hospital subsidy provided to faculty practice structures.</t>
  </si>
  <si>
    <t>Notes</t>
  </si>
  <si>
    <t>Staff Providers</t>
  </si>
  <si>
    <t>Pediatric Critical Care Staffing (Intensivist Staffing)</t>
  </si>
  <si>
    <t>Pediatric Readiness Gaps Noted From Survey (Pediatric Standards Related)</t>
  </si>
  <si>
    <t>SBIRT &amp; Mental Health Screening</t>
  </si>
  <si>
    <t>5.29, 5.30, 5.31</t>
  </si>
  <si>
    <t>CALCULATION LETTER USED</t>
  </si>
  <si>
    <t>A, B, C, OR D?</t>
  </si>
  <si>
    <t xml:space="preserve"> A OR B?</t>
  </si>
  <si>
    <t>CALCULATION NUMBER  USED</t>
  </si>
  <si>
    <t>1 OR 2?</t>
  </si>
  <si>
    <t>Continuing Medical Education (36 hrs or 30 MOC)</t>
  </si>
  <si>
    <t>Trauma Program Manager Continuing Education (Report 1 FTE)</t>
  </si>
  <si>
    <r>
      <t xml:space="preserve">Follow Instructions for cost calculation. 
</t>
    </r>
    <r>
      <rPr>
        <b/>
        <sz val="12"/>
        <color theme="1"/>
        <rFont val="Calibri"/>
        <family val="2"/>
        <scheme val="minor"/>
      </rPr>
      <t>Includes costs for travel, courses, training, supplies and materials for activities specific to trauma. Include personnel costs in Administrative section for each item below.</t>
    </r>
  </si>
  <si>
    <t xml:space="preserve"> Injury Prevention Professional</t>
  </si>
  <si>
    <t>Any training specifically to prehospital personnel not captured above</t>
  </si>
  <si>
    <r>
      <rPr>
        <sz val="12"/>
        <color theme="1"/>
        <rFont val="Calibri (Body)"/>
      </rPr>
      <t xml:space="preserve">Surgical </t>
    </r>
    <r>
      <rPr>
        <sz val="12"/>
        <color theme="1"/>
        <rFont val="Calibri"/>
        <family val="2"/>
        <scheme val="minor"/>
      </rPr>
      <t>Resident Support (% Resident Time of Trauma)</t>
    </r>
  </si>
  <si>
    <t>Enter number of state or federally-funded ACGME surgical resident</t>
  </si>
  <si>
    <t>Research Support</t>
  </si>
  <si>
    <t>Research and Scholarly Activities Support Costs</t>
  </si>
  <si>
    <t>Includes any costs associated with the support of the research program (lab space, equipment, IT systems, and biostatistical support specific to trauma)
Costs associated for publication requirements, invited speakers, resident/fellow scholarly activities (i.e. travel, publication fees, etc.)</t>
  </si>
  <si>
    <t>Soft Tissue Coverage Expertise (Microvascular)</t>
  </si>
  <si>
    <t>Craniofacial Expertise ( Oral/Maxillofacial)</t>
  </si>
  <si>
    <r>
      <t xml:space="preserve">Net cost (less revenue i.e., participant fees, sponsorships, and </t>
    </r>
    <r>
      <rPr>
        <sz val="12"/>
        <color theme="1"/>
        <rFont val="Calibri (Body)"/>
      </rPr>
      <t>vendor support/fees</t>
    </r>
    <r>
      <rPr>
        <sz val="12"/>
        <color theme="1"/>
        <rFont val="Calibri"/>
        <family val="2"/>
        <scheme val="minor"/>
      </rPr>
      <t xml:space="preserve">) of offering courses, grand rounds, </t>
    </r>
    <r>
      <rPr>
        <sz val="12"/>
        <color theme="1"/>
        <rFont val="Calibri (Body)"/>
      </rPr>
      <t>symposium,</t>
    </r>
    <r>
      <rPr>
        <sz val="12"/>
        <color theme="1"/>
        <rFont val="Calibri"/>
        <family val="2"/>
        <scheme val="minor"/>
      </rPr>
      <t xml:space="preserve"> &amp; trauma clinical education to EMS and other hospital staff in your region.</t>
    </r>
  </si>
  <si>
    <t>Otolaryngology (ENT)</t>
  </si>
  <si>
    <t>Additional incurred cost to bring up compliance with pediatric readiness score (if applicable)</t>
  </si>
  <si>
    <t>Participation in Risk-Adjusted Benchmarking Programs (TQIP)</t>
  </si>
  <si>
    <t xml:space="preserve">   If CONTRACT used, how paid?  Click circle to select payment method:
                  per record         by the hour</t>
  </si>
  <si>
    <t>Annual cost of ACS quality program participation (annual TQIP and Verification costs)</t>
  </si>
  <si>
    <r>
      <rPr>
        <b/>
        <sz val="12"/>
        <color theme="1"/>
        <rFont val="Calibri"/>
        <family val="2"/>
        <scheme val="minor"/>
      </rPr>
      <t xml:space="preserve">EMPLOYED: </t>
    </r>
    <r>
      <rPr>
        <sz val="12"/>
        <color theme="1"/>
        <rFont val="Calibri"/>
        <family val="2"/>
        <scheme val="minor"/>
      </rPr>
      <t>Salaries &amp; benefits X % of time on trauma (</t>
    </r>
    <r>
      <rPr>
        <sz val="12"/>
        <color theme="1"/>
        <rFont val="Calibri (Body)"/>
      </rPr>
      <t>Limit of .5 FTE dedicated to registry per 200-300 patients annually</t>
    </r>
    <r>
      <rPr>
        <sz val="12"/>
        <color theme="1"/>
        <rFont val="Calibri"/>
        <family val="2"/>
        <scheme val="minor"/>
      </rPr>
      <t>).</t>
    </r>
  </si>
  <si>
    <r>
      <rPr>
        <b/>
        <sz val="12"/>
        <color theme="1"/>
        <rFont val="Calibri"/>
        <family val="2"/>
        <scheme val="minor"/>
      </rPr>
      <t>CONTRACT</t>
    </r>
    <r>
      <rPr>
        <sz val="12"/>
        <color theme="1"/>
        <rFont val="Calibri"/>
        <family val="2"/>
        <scheme val="minor"/>
      </rPr>
      <t>: (Use column L for record/number of hours and 
Column M for the amount of money per record/hour)</t>
    </r>
  </si>
  <si>
    <r>
      <t xml:space="preserve">This applies to surgical residency only (choose one of the following options to calculate)  
</t>
    </r>
    <r>
      <rPr>
        <b/>
        <sz val="12"/>
        <color theme="1"/>
        <rFont val="Calibri"/>
        <family val="2"/>
        <scheme val="minor"/>
      </rPr>
      <t xml:space="preserve">1) </t>
    </r>
    <r>
      <rPr>
        <sz val="12"/>
        <color theme="1"/>
        <rFont val="Calibri"/>
        <family val="2"/>
        <scheme val="minor"/>
      </rPr>
      <t xml:space="preserve">Take residency costs, subtract state and federal subsidy and apply portion attributable to trauma, OR 
</t>
    </r>
    <r>
      <rPr>
        <b/>
        <sz val="12"/>
        <color theme="1"/>
        <rFont val="Calibri"/>
        <family val="2"/>
        <scheme val="minor"/>
      </rPr>
      <t>2)</t>
    </r>
    <r>
      <rPr>
        <sz val="12"/>
        <color theme="1"/>
        <rFont val="Calibri"/>
        <family val="2"/>
        <scheme val="minor"/>
      </rPr>
      <t xml:space="preserve"> take residents’ hourly salary + benefits for time on trauma rotation and subtract state and federal subsidy</t>
    </r>
  </si>
  <si>
    <t>Public and Professional Trauma Education</t>
  </si>
  <si>
    <t>FACILITIES, EQUIPMENT, &amp; RESOURCES (Continued)</t>
  </si>
  <si>
    <t>MEDICAL PERSONNEL &amp; SERVICES</t>
  </si>
  <si>
    <t>FACILITIES, EQUIPMENT, &amp;  RESOURCES</t>
  </si>
  <si>
    <t>ADMINISTRATIVE COMMITMENT, PROGRAM SCOPE, &amp; GOVERNANCE</t>
  </si>
  <si>
    <t>Each center will have a unique link for survey submission</t>
  </si>
  <si>
    <r>
      <t xml:space="preserve">Emergency Department </t>
    </r>
    <r>
      <rPr>
        <sz val="12"/>
        <rFont val="Calibri (Body)"/>
      </rPr>
      <t xml:space="preserve">Physician Medical </t>
    </r>
    <r>
      <rPr>
        <sz val="12"/>
        <rFont val="Calibri"/>
        <family val="2"/>
        <scheme val="minor"/>
      </rPr>
      <t>Director</t>
    </r>
  </si>
  <si>
    <r>
      <t>Intensivist Staffing</t>
    </r>
    <r>
      <rPr>
        <sz val="12"/>
        <rFont val="Calibri (Body)"/>
      </rPr>
      <t xml:space="preserve"> (min. 1 SCC MD)</t>
    </r>
  </si>
  <si>
    <r>
      <t xml:space="preserve">5.10, </t>
    </r>
    <r>
      <rPr>
        <sz val="12"/>
        <rFont val="Calibri (Body)"/>
      </rPr>
      <t>2.6</t>
    </r>
  </si>
  <si>
    <r>
      <t>1.1, 2.8,</t>
    </r>
    <r>
      <rPr>
        <sz val="12"/>
        <rFont val="Calibri (Body)"/>
      </rPr>
      <t xml:space="preserve"> 2.9</t>
    </r>
  </si>
  <si>
    <r>
      <t xml:space="preserve">Child Life </t>
    </r>
    <r>
      <rPr>
        <sz val="12"/>
        <rFont val="Calibri (Body)"/>
      </rPr>
      <t>Program</t>
    </r>
    <r>
      <rPr>
        <sz val="12"/>
        <rFont val="Calibri"/>
        <family val="2"/>
        <scheme val="minor"/>
      </rPr>
      <t xml:space="preserve"> Administrator</t>
    </r>
  </si>
  <si>
    <t>Participation costs for state and regional involvement</t>
  </si>
  <si>
    <r>
      <t xml:space="preserve">Send completed assessment (Excel), Signed Signature Page (PDF), </t>
    </r>
    <r>
      <rPr>
        <b/>
        <i/>
        <u/>
        <sz val="12.5"/>
        <color theme="1"/>
        <rFont val="Calibri (Body)"/>
      </rPr>
      <t>AND</t>
    </r>
    <r>
      <rPr>
        <b/>
        <sz val="12.5"/>
        <color theme="1"/>
        <rFont val="Calibri"/>
        <family val="2"/>
        <scheme val="minor"/>
      </rPr>
      <t xml:space="preserve"> CY2024 Organization Chart (PDF)</t>
    </r>
    <r>
      <rPr>
        <sz val="12.5"/>
        <color theme="1"/>
        <rFont val="Calibri"/>
        <family val="2"/>
        <scheme val="minor"/>
      </rPr>
      <t>*</t>
    </r>
    <r>
      <rPr>
        <b/>
        <sz val="12.5"/>
        <color theme="1"/>
        <rFont val="Calibri (Body)"/>
      </rPr>
      <t xml:space="preserve"> via Warren Averett Connect</t>
    </r>
  </si>
  <si>
    <t>If you employ your physicians, determine net cost (salary + benefits – pro fee reimbursement) and estimate portion attributable to trauma.</t>
  </si>
  <si>
    <t>STAFF PROFESSIONAL AND CONTINUING EDUCATION</t>
  </si>
  <si>
    <t>COMMUNITY EDUCATION AND OUTREACH</t>
  </si>
  <si>
    <r>
      <t xml:space="preserve">Salary &amp; benefits X % of time on </t>
    </r>
    <r>
      <rPr>
        <sz val="12"/>
        <color rgb="FFFF0000"/>
        <rFont val="Calibri"/>
        <family val="2"/>
        <scheme val="minor"/>
      </rPr>
      <t>c</t>
    </r>
    <r>
      <rPr>
        <sz val="12"/>
        <color rgb="FFFF0000"/>
        <rFont val="Calibri (Body)"/>
      </rPr>
      <t xml:space="preserve">hild life administrative duties </t>
    </r>
    <r>
      <rPr>
        <sz val="12"/>
        <color theme="1"/>
        <rFont val="Calibri"/>
        <family val="2"/>
        <scheme val="minor"/>
      </rPr>
      <t>(if position has other duties)</t>
    </r>
  </si>
  <si>
    <t xml:space="preserve">Child Life Program </t>
  </si>
  <si>
    <t xml:space="preserve">D) </t>
  </si>
  <si>
    <t>E)</t>
  </si>
  <si>
    <t>OR</t>
  </si>
  <si>
    <t>Date</t>
  </si>
  <si>
    <t>Description</t>
  </si>
  <si>
    <t>Change Type</t>
  </si>
  <si>
    <t>Clarification</t>
  </si>
  <si>
    <t>Line 31: Child Life Administrator</t>
  </si>
  <si>
    <t>Updated instructions for clarity, added "child life administrative duties"</t>
  </si>
  <si>
    <t>Addition</t>
  </si>
  <si>
    <t>Line 59 and 60: Calculation Method</t>
  </si>
  <si>
    <t>Line 129: Child Life Program</t>
  </si>
  <si>
    <t>CHANGE LOG</t>
  </si>
  <si>
    <t>Line 50: Cardiopulmonary Bypass Equipment</t>
  </si>
  <si>
    <t>See special instructions above (A, B, C, D, or E)</t>
  </si>
  <si>
    <r>
      <t xml:space="preserve">CY2024 Level I &amp; II Trauma Center Haley Model Readiness Cost Survey Tool Due: </t>
    </r>
    <r>
      <rPr>
        <b/>
        <sz val="16"/>
        <color theme="1"/>
        <rFont val="Calibri (Body)"/>
      </rPr>
      <t>09/30/25</t>
    </r>
  </si>
  <si>
    <r>
      <rPr>
        <b/>
        <sz val="14"/>
        <color theme="1"/>
        <rFont val="Calibri (Body)"/>
      </rPr>
      <t>Costs may fit multiple categories, but item should only be reported once (do not double-dip)</t>
    </r>
    <r>
      <rPr>
        <b/>
        <sz val="12"/>
        <color theme="1"/>
        <rFont val="Calibri (Body)"/>
      </rPr>
      <t xml:space="preserve">
</t>
    </r>
    <r>
      <rPr>
        <b/>
        <sz val="12"/>
        <color theme="1"/>
        <rFont val="Calibri"/>
        <family val="2"/>
        <scheme val="minor"/>
      </rPr>
      <t xml:space="preserve"> All hospital data will be kept confidential and will be reported only on a consolidated basis that precludes the disclosure of individual hospital information.  </t>
    </r>
  </si>
  <si>
    <t xml:space="preserve">Added "/ECMO", ECMO costs can be included in this line item as long as it is not included in other line items </t>
  </si>
  <si>
    <t>A new calculation option, D, has been added to calculate Medical Personnel &amp; Services costs:  “if you employ your physicians, determine net cost (salary + benefits – pro fee reimbursement) and estimate portion attributable to trauma”. The previous option D (AAMC database) has become Option E</t>
  </si>
  <si>
    <t>Added to include child life specialists and related program costs using a facility multiplier.</t>
  </si>
  <si>
    <t>Section</t>
  </si>
  <si>
    <t>Lines</t>
  </si>
  <si>
    <t>Category</t>
  </si>
  <si>
    <t>Method</t>
  </si>
  <si>
    <t>Formula</t>
  </si>
  <si>
    <t>Example</t>
  </si>
  <si>
    <t>Facilities, Equipment, &amp; Resources</t>
  </si>
  <si>
    <t>45,46,49,50</t>
  </si>
  <si>
    <t>Facility-specific reimbursement multiplier</t>
  </si>
  <si>
    <t xml:space="preserve">Total Charges (excluding uncompensated):$1,200,000
Total Reimbursement (excluding uncompensated): $960,000
Reimbursement Multiplier: $960,000 ÷ $1,200,000 = 0.80
Result: Facility reimbursement multiplier = 0.80
This multiplier would then be applied to charges in Facilities, Equipment, &amp; Resources:
</t>
  </si>
  <si>
    <t>65-72</t>
  </si>
  <si>
    <t>Liaison Cost (Employed)</t>
  </si>
  <si>
    <t xml:space="preserve">Determine annual salary, apply benefits, determine % of time on trauma administrative functions </t>
  </si>
  <si>
    <t>(Annual Salary + Benefits) × % Trauma Time</t>
  </si>
  <si>
    <t>($100,000 + $20,000) × 20% = $24,000/year</t>
  </si>
  <si>
    <t>Liaison (Blanket Contract)</t>
  </si>
  <si>
    <t xml:space="preserve">Determine contract salary, determine hours worked, determine % of time on trauma administrative functions </t>
  </si>
  <si>
    <t>Estimate salary × hours worked × trauma %</t>
  </si>
  <si>
    <t>$60/hr × 10 hrs/mo × 50% = $300/month</t>
  </si>
  <si>
    <t>89-100</t>
  </si>
  <si>
    <t>Surgical Specialist</t>
  </si>
  <si>
    <t>Apply compensation, add benefits, deduct pro fees</t>
  </si>
  <si>
    <t xml:space="preserve">	Compensation + Benefits − Pro Fees</t>
  </si>
  <si>
    <t>$250,000 + $50,000 − $30,000 = $270,000</t>
  </si>
  <si>
    <t>Surgical Call Pay</t>
  </si>
  <si>
    <t>Determine total call pay and multiply by % of time of trauma calls  (calculation below)</t>
  </si>
  <si>
    <t>Total Call Pay × Trauma %</t>
  </si>
  <si>
    <t>$150,000 × 40% = $60,000</t>
  </si>
  <si>
    <t>Trauma Call %</t>
  </si>
  <si>
    <t>Track the average number of calls/day for 14 days, then calculate the trauma’s portion of the total call volume.</t>
  </si>
  <si>
    <t>Trauma Calls ÷ Total Calls</t>
  </si>
  <si>
    <t>14 trauma calls ÷ 28 total = 50%</t>
  </si>
  <si>
    <t>115-129</t>
  </si>
  <si>
    <t>Calculate average salary for staff providers</t>
  </si>
  <si>
    <t>Use only forward-facing, inpatient job roles (exclude admin/outpatient). Average their salaries and apply benefits.</t>
  </si>
  <si>
    <t xml:space="preserve">(Avg Salary + Benefits) × FTE (auto-calculated on survey) </t>
  </si>
  <si>
    <t>($70,000 + $14,000) × 0.8 = $67,200</t>
  </si>
  <si>
    <t>Reminder: Please ensure you note your calculation methods under the survey notes sections (Column P)</t>
  </si>
  <si>
    <t>Tool Addition</t>
  </si>
  <si>
    <t>Added Calculation Examples Sheet</t>
  </si>
  <si>
    <t>Added calculation examples in reference to questions asked during webinar sessions</t>
  </si>
  <si>
    <t xml:space="preserve">1. Run your inpatient trauma patient list.
2. Exclude uncompensated care (e.g., reimbursed less than 10% charges or self-pay payer source).
3.Calculate:
Total Charges
Total Reimbursement
4. Derive multiplier: Reimbursement multiplier= Total Reimbursement (excluding uncompensated)/Total Charges(excluding uncompensated)
​
 </t>
  </si>
  <si>
    <t>Reimbursement multiplier= Total Reimbursement (excluding uncompensated)/Total Charges(excluding uncompensated)</t>
  </si>
  <si>
    <r>
      <t xml:space="preserve">Facility multiplier X average salary and benefits. Exclude SBIRT/Mental Health costs (noted below </t>
    </r>
    <r>
      <rPr>
        <sz val="12"/>
        <color rgb="FFFF0000"/>
        <rFont val="Calibri (Body)"/>
      </rPr>
      <t>#128</t>
    </r>
    <r>
      <rPr>
        <sz val="12"/>
        <color theme="1"/>
        <rFont val="Calibri"/>
        <family val="2"/>
        <scheme val="minor"/>
      </rPr>
      <t>)</t>
    </r>
  </si>
  <si>
    <t>Blood product calculation has been removed 08/08</t>
  </si>
  <si>
    <r>
      <t>Cardiopulmonary Bypass Equipment</t>
    </r>
    <r>
      <rPr>
        <strike/>
        <sz val="12"/>
        <color rgb="FFFF0000"/>
        <rFont val="Calibri"/>
        <family val="2"/>
        <scheme val="minor"/>
      </rPr>
      <t>/</t>
    </r>
    <r>
      <rPr>
        <strike/>
        <sz val="12"/>
        <color rgb="FFFF0000"/>
        <rFont val="Calibri (Body)"/>
      </rPr>
      <t>ECMO</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</si>
</sst>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37"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4"/>
      <color theme="0"/>
      <name val="Calibri"/>
      <family val="2"/>
      <scheme val="minor"/>
    </font>
    <font>
      <b/>
      <sz val="12"/>
      <color theme="0" tint="-0.499984740745262"/>
      <name val="Calibri"/>
      <family val="2"/>
      <scheme val="minor"/>
    </font>
    <font>
      <sz val="14"/>
      <color theme="1"/>
      <name val="Calibri"/>
      <family val="2"/>
      <scheme val="minor"/>
    </font>
    <font>
      <b/>
      <sz val="14"/>
      <color theme="1"/>
      <name val="Calibri"/>
      <family val="2"/>
      <scheme val="minor"/>
    </font>
    <font>
      <b/>
      <sz val="12.5"/>
      <color theme="1"/>
      <name val="Calibri"/>
      <family val="2"/>
      <scheme val="minor"/>
    </font>
    <font>
      <u/>
      <sz val="12.5"/>
      <color theme="10"/>
      <name val="Calibri"/>
      <family val="2"/>
      <scheme val="minor"/>
    </font>
    <font>
      <b/>
      <i/>
      <u/>
      <sz val="12"/>
      <name val="Calibri"/>
      <family val="2"/>
      <scheme val="minor"/>
    </font>
    <font>
      <b/>
      <sz val="16"/>
      <color theme="1"/>
      <name val="Calibri"/>
      <family val="2"/>
      <scheme val="minor"/>
    </font>
    <font>
      <sz val="12.5"/>
      <color theme="1"/>
      <name val="Calibri"/>
      <family val="2"/>
      <scheme val="minor"/>
    </font>
    <font>
      <b/>
      <i/>
      <u/>
      <sz val="12.5"/>
      <color theme="1"/>
      <name val="Calibri (Body)"/>
    </font>
    <font>
      <b/>
      <sz val="12"/>
      <color rgb="FF808080"/>
      <name val="Calibri"/>
      <family val="2"/>
      <scheme val="minor"/>
    </font>
    <font>
      <sz val="12"/>
      <color theme="1"/>
      <name val="Calibri (Body)"/>
    </font>
    <font>
      <b/>
      <sz val="14"/>
      <color theme="0" tint="-0.499984740745262"/>
      <name val="Calibri"/>
      <family val="2"/>
      <scheme val="minor"/>
    </font>
    <font>
      <sz val="14"/>
      <name val="Calibri"/>
      <family val="2"/>
      <scheme val="minor"/>
    </font>
    <font>
      <b/>
      <sz val="12.5"/>
      <color theme="1"/>
      <name val="Calibri (Body)"/>
    </font>
    <font>
      <sz val="12"/>
      <name val="Calibri (Body)"/>
    </font>
    <font>
      <sz val="12"/>
      <color rgb="FFFF0000"/>
      <name val="Calibri"/>
      <family val="2"/>
      <scheme val="minor"/>
    </font>
    <font>
      <sz val="12"/>
      <color rgb="FFFF0000"/>
      <name val="Calibri (Body)"/>
    </font>
    <font>
      <b/>
      <sz val="14"/>
      <color rgb="FFFF0000"/>
      <name val="Calibri"/>
      <family val="2"/>
      <scheme val="minor"/>
    </font>
    <font>
      <sz val="14"/>
      <color rgb="FFFF0000"/>
      <name val="Calibri"/>
      <family val="2"/>
      <scheme val="minor"/>
    </font>
    <font>
      <b/>
      <sz val="18"/>
      <color rgb="FFFF0000"/>
      <name val="Calibri"/>
      <family val="2"/>
      <scheme val="minor"/>
    </font>
    <font>
      <b/>
      <sz val="16"/>
      <color theme="1"/>
      <name val="Calibri (Body)"/>
    </font>
    <font>
      <b/>
      <sz val="14"/>
      <color theme="1"/>
      <name val="Calibri (Body)"/>
    </font>
    <font>
      <b/>
      <sz val="12"/>
      <color theme="1"/>
      <name val="Calibri (Body)"/>
    </font>
    <font>
      <sz val="12"/>
      <color theme="0"/>
      <name val="Calibri"/>
      <family val="2"/>
      <scheme val="minor"/>
    </font>
    <font>
      <strike/>
      <sz val="12"/>
      <color theme="1"/>
      <name val="Calibri"/>
      <family val="2"/>
      <scheme val="minor"/>
    </font>
    <font>
      <strike/>
      <sz val="12"/>
      <color rgb="FFFF0000"/>
      <name val="Calibri"/>
      <family val="2"/>
      <scheme val="minor"/>
    </font>
    <font>
      <b/>
      <strike/>
      <sz val="12"/>
      <color rgb="FFFF0000"/>
      <name val="Calibri"/>
      <family val="2"/>
      <scheme val="minor"/>
    </font>
    <font>
      <strike/>
      <sz val="12"/>
      <color rgb="FFFF0000"/>
      <name val="Calibri (Body)"/>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9D9D9"/>
        <bgColor rgb="FF000000"/>
      </patternFill>
    </fill>
    <fill>
      <patternFill patternType="solid">
        <fgColor theme="2"/>
        <bgColor indexed="64"/>
      </patternFill>
    </fill>
    <fill>
      <patternFill patternType="solid">
        <fgColor theme="4"/>
        <bgColor indexed="64"/>
      </patternFill>
    </fill>
    <fill>
      <patternFill patternType="solid">
        <fgColor theme="3" tint="0.89999084444715716"/>
        <bgColor indexed="64"/>
      </patternFill>
    </fill>
  </fills>
  <borders count="3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style="thin">
        <color auto="1"/>
      </left>
      <right/>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style="thin">
        <color theme="1"/>
      </top>
      <bottom/>
      <diagonal/>
    </border>
    <border>
      <left/>
      <right/>
      <top style="thin">
        <color theme="1"/>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auto="1"/>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auto="1"/>
      </left>
      <right/>
      <top style="thin">
        <color theme="1"/>
      </top>
      <bottom/>
      <diagonal/>
    </border>
    <border>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style="thin">
        <color theme="1"/>
      </top>
      <bottom/>
      <diagonal/>
    </border>
    <border>
      <left style="thin">
        <color theme="1"/>
      </left>
      <right/>
      <top style="thin">
        <color indexed="64"/>
      </top>
      <bottom/>
      <diagonal/>
    </border>
  </borders>
  <cellStyleXfs count="3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270">
    <xf numFmtId="0" fontId="0" fillId="0" borderId="0" xfId="0"/>
    <xf numFmtId="0" fontId="0" fillId="0" borderId="0" xfId="0" applyAlignment="1">
      <alignment horizontal="right"/>
    </xf>
    <xf numFmtId="0" fontId="8" fillId="5" borderId="0" xfId="0" applyFont="1" applyFill="1"/>
    <xf numFmtId="0" fontId="5" fillId="7" borderId="10"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9" fillId="0" borderId="10" xfId="0" applyFont="1" applyBorder="1" applyAlignment="1">
      <alignment horizontal="center" vertical="center"/>
    </xf>
    <xf numFmtId="0" fontId="9" fillId="2" borderId="10" xfId="0" applyFont="1" applyFill="1" applyBorder="1" applyAlignment="1">
      <alignment horizontal="center" vertical="center"/>
    </xf>
    <xf numFmtId="0" fontId="5" fillId="7" borderId="3" xfId="0" applyFont="1" applyFill="1" applyBorder="1" applyAlignment="1">
      <alignment vertical="center" wrapText="1"/>
    </xf>
    <xf numFmtId="0" fontId="5" fillId="0" borderId="10" xfId="0" applyFont="1" applyBorder="1" applyAlignment="1">
      <alignment horizontal="center" vertical="center"/>
    </xf>
    <xf numFmtId="0" fontId="5" fillId="7" borderId="4" xfId="0" applyFont="1" applyFill="1" applyBorder="1" applyAlignment="1">
      <alignment horizontal="center" vertical="center" wrapText="1"/>
    </xf>
    <xf numFmtId="0" fontId="8" fillId="5" borderId="12" xfId="0" applyFont="1" applyFill="1" applyBorder="1"/>
    <xf numFmtId="0" fontId="11" fillId="2" borderId="20" xfId="0" applyFont="1" applyFill="1" applyBorder="1"/>
    <xf numFmtId="0" fontId="8" fillId="2" borderId="21" xfId="0" applyFont="1" applyFill="1" applyBorder="1"/>
    <xf numFmtId="0" fontId="10" fillId="6" borderId="15" xfId="0" applyFont="1" applyFill="1" applyBorder="1" applyAlignment="1">
      <alignment horizontal="center"/>
    </xf>
    <xf numFmtId="0" fontId="10" fillId="9" borderId="15" xfId="0" applyFont="1" applyFill="1" applyBorder="1" applyAlignment="1">
      <alignment horizontal="center"/>
    </xf>
    <xf numFmtId="0" fontId="7" fillId="2" borderId="10" xfId="0" applyFont="1" applyFill="1" applyBorder="1" applyAlignment="1">
      <alignment horizontal="center" vertical="center" wrapText="1"/>
    </xf>
    <xf numFmtId="0" fontId="13" fillId="0" borderId="0" xfId="33" applyFont="1" applyAlignment="1">
      <alignment horizontal="center" vertical="top"/>
    </xf>
    <xf numFmtId="0" fontId="0" fillId="0" borderId="14" xfId="0" applyBorder="1"/>
    <xf numFmtId="0" fontId="0" fillId="0" borderId="10" xfId="0" applyBorder="1" applyAlignment="1">
      <alignment horizontal="center" vertical="center"/>
    </xf>
    <xf numFmtId="0" fontId="0" fillId="7" borderId="3" xfId="0" applyFill="1" applyBorder="1" applyAlignment="1">
      <alignment horizontal="left" vertical="center" wrapText="1"/>
    </xf>
    <xf numFmtId="0" fontId="0" fillId="7" borderId="10" xfId="0" applyFill="1" applyBorder="1" applyAlignment="1">
      <alignment horizontal="center" vertical="center" wrapText="1"/>
    </xf>
    <xf numFmtId="0" fontId="0" fillId="7" borderId="10" xfId="0" applyFill="1" applyBorder="1" applyAlignment="1">
      <alignment vertical="center"/>
    </xf>
    <xf numFmtId="0" fontId="0" fillId="0" borderId="3" xfId="0" applyBorder="1" applyAlignment="1">
      <alignment horizontal="left" vertical="center" wrapText="1" indent="1"/>
    </xf>
    <xf numFmtId="0" fontId="0" fillId="7" borderId="10" xfId="0" applyFill="1" applyBorder="1" applyAlignment="1">
      <alignment horizontal="center" vertical="center"/>
    </xf>
    <xf numFmtId="0" fontId="0" fillId="0" borderId="10" xfId="0" applyBorder="1" applyAlignment="1">
      <alignment horizontal="left" vertical="center" wrapText="1"/>
    </xf>
    <xf numFmtId="0" fontId="0" fillId="0" borderId="3" xfId="0" applyBorder="1" applyAlignment="1">
      <alignment horizontal="left" vertical="center" indent="1"/>
    </xf>
    <xf numFmtId="0" fontId="0" fillId="0" borderId="10" xfId="0" applyBorder="1"/>
    <xf numFmtId="0" fontId="0" fillId="7" borderId="10" xfId="0" applyFill="1" applyBorder="1" applyAlignment="1">
      <alignment horizontal="center"/>
    </xf>
    <xf numFmtId="0" fontId="0" fillId="2" borderId="10" xfId="0" applyFill="1" applyBorder="1"/>
    <xf numFmtId="0" fontId="0" fillId="0" borderId="0" xfId="0" applyAlignment="1">
      <alignment vertical="top"/>
    </xf>
    <xf numFmtId="0" fontId="0" fillId="4" borderId="3" xfId="0" applyFill="1" applyBorder="1" applyAlignment="1">
      <alignment horizontal="left" vertical="center" wrapText="1"/>
    </xf>
    <xf numFmtId="0" fontId="0" fillId="7" borderId="15" xfId="0" applyFill="1" applyBorder="1" applyAlignment="1">
      <alignment horizontal="center" vertical="center" wrapText="1"/>
    </xf>
    <xf numFmtId="0" fontId="0" fillId="7" borderId="15" xfId="0" applyFill="1" applyBorder="1" applyAlignment="1">
      <alignment vertical="center" wrapText="1"/>
    </xf>
    <xf numFmtId="0" fontId="0" fillId="0" borderId="3" xfId="0" applyBorder="1" applyAlignment="1">
      <alignment horizontal="left" indent="1"/>
    </xf>
    <xf numFmtId="0" fontId="0" fillId="7" borderId="11" xfId="0" applyFill="1" applyBorder="1" applyAlignment="1">
      <alignment horizontal="center"/>
    </xf>
    <xf numFmtId="0" fontId="5" fillId="2" borderId="24" xfId="0" applyFont="1" applyFill="1" applyBorder="1" applyAlignment="1">
      <alignment horizontal="center" vertical="center" wrapText="1"/>
    </xf>
    <xf numFmtId="0" fontId="0" fillId="6" borderId="15" xfId="0" applyFill="1" applyBorder="1" applyAlignment="1">
      <alignment horizontal="left" vertical="center" wrapText="1"/>
    </xf>
    <xf numFmtId="0" fontId="0" fillId="9" borderId="15" xfId="0" applyFill="1" applyBorder="1" applyAlignment="1">
      <alignment horizontal="left" vertical="center" wrapText="1"/>
    </xf>
    <xf numFmtId="0" fontId="0" fillId="6" borderId="10" xfId="0" applyFill="1" applyBorder="1"/>
    <xf numFmtId="0" fontId="0" fillId="9" borderId="10" xfId="0" applyFill="1" applyBorder="1"/>
    <xf numFmtId="0" fontId="0" fillId="0" borderId="3" xfId="0" applyBorder="1" applyAlignment="1">
      <alignment horizontal="left" vertical="center" wrapText="1" indent="2"/>
    </xf>
    <xf numFmtId="0" fontId="0" fillId="0" borderId="3" xfId="0" applyBorder="1" applyAlignment="1">
      <alignment horizontal="left" indent="2"/>
    </xf>
    <xf numFmtId="164" fontId="0" fillId="7" borderId="10" xfId="0" applyNumberFormat="1" applyFill="1" applyBorder="1" applyAlignment="1">
      <alignment horizontal="center"/>
    </xf>
    <xf numFmtId="2" fontId="0" fillId="7" borderId="10" xfId="0" applyNumberFormat="1" applyFill="1" applyBorder="1" applyAlignment="1">
      <alignment horizontal="center"/>
    </xf>
    <xf numFmtId="0" fontId="0" fillId="0" borderId="3" xfId="0" applyBorder="1" applyAlignment="1">
      <alignment horizontal="left" wrapText="1" indent="2"/>
    </xf>
    <xf numFmtId="0" fontId="0" fillId="0" borderId="10" xfId="0" applyBorder="1" applyAlignment="1">
      <alignment wrapText="1"/>
    </xf>
    <xf numFmtId="0" fontId="0" fillId="0" borderId="10" xfId="0" applyBorder="1" applyAlignment="1">
      <alignment horizontal="left" vertical="center" wrapText="1" indent="1"/>
    </xf>
    <xf numFmtId="0" fontId="0" fillId="0" borderId="0" xfId="0" applyAlignment="1">
      <alignment horizontal="center" vertical="center"/>
    </xf>
    <xf numFmtId="0" fontId="5" fillId="0" borderId="0" xfId="0" applyFont="1" applyAlignment="1">
      <alignment horizontal="right"/>
    </xf>
    <xf numFmtId="0" fontId="5" fillId="8" borderId="1" xfId="0" applyFont="1" applyFill="1" applyBorder="1" applyAlignment="1">
      <alignment horizontal="left" indent="1"/>
    </xf>
    <xf numFmtId="0" fontId="0" fillId="8" borderId="2" xfId="0" applyFill="1" applyBorder="1" applyAlignment="1">
      <alignment horizontal="center"/>
    </xf>
    <xf numFmtId="0" fontId="0" fillId="8" borderId="2" xfId="0" applyFill="1" applyBorder="1"/>
    <xf numFmtId="0" fontId="0" fillId="8" borderId="26" xfId="0" applyFill="1" applyBorder="1"/>
    <xf numFmtId="0" fontId="0" fillId="8" borderId="27" xfId="0" applyFill="1" applyBorder="1"/>
    <xf numFmtId="0" fontId="7" fillId="8" borderId="2"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11" borderId="3" xfId="0" applyFont="1" applyFill="1" applyBorder="1" applyAlignment="1">
      <alignment horizontal="center" vertical="center"/>
    </xf>
    <xf numFmtId="2" fontId="0" fillId="7" borderId="10" xfId="0" applyNumberFormat="1" applyFill="1" applyBorder="1" applyAlignment="1">
      <alignment horizontal="center" vertical="center" wrapText="1"/>
    </xf>
    <xf numFmtId="44" fontId="0" fillId="0" borderId="10" xfId="35" applyFont="1" applyBorder="1"/>
    <xf numFmtId="44" fontId="7" fillId="0" borderId="10" xfId="35" applyFont="1" applyBorder="1" applyAlignment="1">
      <alignment horizontal="center" vertical="center" wrapText="1"/>
    </xf>
    <xf numFmtId="0" fontId="10" fillId="0" borderId="2" xfId="0" applyFont="1" applyBorder="1" applyAlignment="1">
      <alignment horizontal="left" indent="1"/>
    </xf>
    <xf numFmtId="9" fontId="0" fillId="0" borderId="10" xfId="36" applyFont="1" applyBorder="1"/>
    <xf numFmtId="1" fontId="10" fillId="6" borderId="15" xfId="0" applyNumberFormat="1" applyFont="1" applyFill="1" applyBorder="1" applyAlignment="1">
      <alignment horizontal="center"/>
    </xf>
    <xf numFmtId="44" fontId="0" fillId="6" borderId="10" xfId="35" applyFont="1" applyFill="1" applyBorder="1" applyAlignment="1">
      <alignment horizontal="center"/>
    </xf>
    <xf numFmtId="44" fontId="0" fillId="9" borderId="10" xfId="35" applyFont="1" applyFill="1" applyBorder="1" applyAlignment="1">
      <alignment horizontal="center"/>
    </xf>
    <xf numFmtId="164" fontId="0" fillId="6" borderId="10" xfId="0" applyNumberFormat="1" applyFill="1" applyBorder="1" applyAlignment="1">
      <alignment horizontal="center"/>
    </xf>
    <xf numFmtId="164" fontId="0" fillId="9" borderId="10" xfId="0" applyNumberFormat="1" applyFill="1" applyBorder="1" applyAlignment="1">
      <alignment horizontal="center"/>
    </xf>
    <xf numFmtId="9" fontId="0" fillId="2" borderId="10" xfId="36" applyFont="1" applyFill="1" applyBorder="1"/>
    <xf numFmtId="44" fontId="0" fillId="2" borderId="10" xfId="35" applyFont="1" applyFill="1" applyBorder="1"/>
    <xf numFmtId="0" fontId="0" fillId="2" borderId="5" xfId="0" applyFill="1" applyBorder="1"/>
    <xf numFmtId="0" fontId="5" fillId="2" borderId="10" xfId="0" applyFont="1" applyFill="1" applyBorder="1"/>
    <xf numFmtId="0" fontId="11" fillId="12" borderId="23" xfId="0" applyFont="1" applyFill="1" applyBorder="1" applyAlignment="1">
      <alignment horizontal="right" vertical="top" wrapText="1"/>
    </xf>
    <xf numFmtId="0" fontId="11" fillId="12" borderId="16" xfId="0" applyFont="1" applyFill="1" applyBorder="1" applyAlignment="1">
      <alignment horizontal="right" vertical="top" wrapText="1"/>
    </xf>
    <xf numFmtId="0" fontId="0" fillId="12" borderId="10" xfId="0" applyFill="1" applyBorder="1" applyAlignment="1">
      <alignment horizontal="left" vertical="center" wrapText="1"/>
    </xf>
    <xf numFmtId="0" fontId="0" fillId="12" borderId="5" xfId="0" applyFill="1" applyBorder="1"/>
    <xf numFmtId="0" fontId="9" fillId="4" borderId="10" xfId="0" applyFont="1" applyFill="1" applyBorder="1" applyAlignment="1">
      <alignment horizontal="center" vertical="center"/>
    </xf>
    <xf numFmtId="0" fontId="0" fillId="4" borderId="0" xfId="0" applyFill="1"/>
    <xf numFmtId="0" fontId="11" fillId="2" borderId="20" xfId="0" applyFont="1" applyFill="1" applyBorder="1" applyAlignment="1">
      <alignment horizontal="left" indent="1"/>
    </xf>
    <xf numFmtId="0" fontId="0" fillId="4" borderId="3" xfId="0" applyFill="1" applyBorder="1" applyAlignment="1">
      <alignment horizontal="left" vertical="center" indent="1"/>
    </xf>
    <xf numFmtId="0" fontId="0" fillId="7" borderId="1" xfId="0" applyFill="1" applyBorder="1" applyAlignment="1">
      <alignment horizontal="center" vertical="center" wrapText="1"/>
    </xf>
    <xf numFmtId="0" fontId="0" fillId="9" borderId="10" xfId="0" applyFill="1" applyBorder="1" applyAlignment="1">
      <alignment wrapText="1"/>
    </xf>
    <xf numFmtId="0" fontId="0" fillId="0" borderId="5" xfId="0" applyBorder="1"/>
    <xf numFmtId="0" fontId="0" fillId="2" borderId="0" xfId="0" applyFill="1"/>
    <xf numFmtId="0" fontId="0" fillId="5" borderId="0" xfId="0" applyFill="1"/>
    <xf numFmtId="0" fontId="0" fillId="5" borderId="10" xfId="0" applyFill="1" applyBorder="1"/>
    <xf numFmtId="0" fontId="8" fillId="8" borderId="27" xfId="0" applyFont="1" applyFill="1" applyBorder="1"/>
    <xf numFmtId="0" fontId="8" fillId="5" borderId="2" xfId="0" applyFont="1" applyFill="1" applyBorder="1"/>
    <xf numFmtId="0" fontId="0" fillId="5" borderId="2" xfId="0" applyFill="1" applyBorder="1"/>
    <xf numFmtId="0" fontId="0" fillId="5" borderId="22" xfId="0" applyFill="1" applyBorder="1"/>
    <xf numFmtId="0" fontId="8" fillId="2" borderId="28" xfId="0" applyFont="1" applyFill="1" applyBorder="1"/>
    <xf numFmtId="0" fontId="0" fillId="12" borderId="18" xfId="0" applyFill="1" applyBorder="1" applyAlignment="1">
      <alignment vertical="top"/>
    </xf>
    <xf numFmtId="0" fontId="0" fillId="12" borderId="13" xfId="0" applyFill="1" applyBorder="1" applyAlignment="1">
      <alignment vertical="center" wrapText="1"/>
    </xf>
    <xf numFmtId="0" fontId="5" fillId="7" borderId="10" xfId="0" applyFont="1" applyFill="1" applyBorder="1" applyAlignment="1">
      <alignment vertical="center" wrapText="1"/>
    </xf>
    <xf numFmtId="0" fontId="5" fillId="7" borderId="1" xfId="0" applyFont="1" applyFill="1" applyBorder="1" applyAlignment="1">
      <alignment horizontal="center" vertical="center" wrapText="1"/>
    </xf>
    <xf numFmtId="0" fontId="0" fillId="2" borderId="11" xfId="0" applyFill="1" applyBorder="1"/>
    <xf numFmtId="0" fontId="0" fillId="2" borderId="4" xfId="0" applyFill="1" applyBorder="1"/>
    <xf numFmtId="0" fontId="0" fillId="4" borderId="10" xfId="0" applyFill="1" applyBorder="1" applyAlignment="1">
      <alignment vertical="center" wrapText="1"/>
    </xf>
    <xf numFmtId="0" fontId="0" fillId="2" borderId="2" xfId="0" applyFill="1" applyBorder="1"/>
    <xf numFmtId="0" fontId="0" fillId="2" borderId="29" xfId="0" applyFill="1" applyBorder="1"/>
    <xf numFmtId="0" fontId="0" fillId="2" borderId="16" xfId="0" applyFill="1" applyBorder="1"/>
    <xf numFmtId="0" fontId="0" fillId="0" borderId="12" xfId="0" applyBorder="1"/>
    <xf numFmtId="0" fontId="0" fillId="2" borderId="22" xfId="0" applyFill="1" applyBorder="1"/>
    <xf numFmtId="0" fontId="0" fillId="2" borderId="7" xfId="0" applyFill="1" applyBorder="1"/>
    <xf numFmtId="0" fontId="0" fillId="2" borderId="9" xfId="0" applyFill="1" applyBorder="1"/>
    <xf numFmtId="0" fontId="0" fillId="12" borderId="0" xfId="0" applyFill="1" applyAlignment="1">
      <alignment vertical="top"/>
    </xf>
    <xf numFmtId="0" fontId="0" fillId="12" borderId="22" xfId="0" applyFill="1" applyBorder="1" applyAlignment="1">
      <alignment vertical="top"/>
    </xf>
    <xf numFmtId="0" fontId="0" fillId="2" borderId="3" xfId="0" applyFill="1" applyBorder="1"/>
    <xf numFmtId="0" fontId="0" fillId="10" borderId="10" xfId="0" applyFill="1" applyBorder="1"/>
    <xf numFmtId="0" fontId="0" fillId="0" borderId="22" xfId="0" applyBorder="1" applyAlignment="1">
      <alignment horizontal="left" vertical="center" indent="1"/>
    </xf>
    <xf numFmtId="0" fontId="0" fillId="7" borderId="11" xfId="0" applyFill="1" applyBorder="1" applyAlignment="1">
      <alignment horizontal="center" vertical="center"/>
    </xf>
    <xf numFmtId="0" fontId="0" fillId="2" borderId="10" xfId="0" applyFill="1" applyBorder="1" applyAlignment="1">
      <alignment horizontal="center" vertical="center" wrapText="1"/>
    </xf>
    <xf numFmtId="9" fontId="0" fillId="0" borderId="10" xfId="36" applyFont="1" applyBorder="1" applyAlignment="1">
      <alignment horizontal="center" vertical="center" wrapText="1"/>
    </xf>
    <xf numFmtId="0" fontId="0" fillId="0" borderId="7" xfId="0" applyBorder="1" applyAlignment="1">
      <alignment horizontal="left" vertical="center" wrapText="1" indent="1"/>
    </xf>
    <xf numFmtId="0" fontId="0" fillId="0" borderId="9" xfId="0" applyBorder="1" applyAlignment="1">
      <alignment vertical="top" wrapText="1"/>
    </xf>
    <xf numFmtId="0" fontId="0" fillId="4" borderId="3" xfId="0" applyFill="1" applyBorder="1" applyAlignment="1">
      <alignment horizontal="left" indent="1"/>
    </xf>
    <xf numFmtId="0" fontId="0" fillId="4" borderId="5" xfId="0" applyFill="1" applyBorder="1"/>
    <xf numFmtId="0" fontId="0" fillId="4" borderId="10" xfId="0" applyFill="1" applyBorder="1"/>
    <xf numFmtId="0" fontId="0" fillId="6" borderId="3" xfId="0" applyFill="1" applyBorder="1" applyAlignment="1">
      <alignment horizontal="left" indent="1"/>
    </xf>
    <xf numFmtId="0" fontId="0" fillId="9" borderId="3" xfId="0" applyFill="1" applyBorder="1" applyAlignment="1">
      <alignment horizontal="left" indent="1"/>
    </xf>
    <xf numFmtId="0" fontId="11" fillId="8" borderId="1" xfId="0" applyFont="1" applyFill="1" applyBorder="1" applyAlignment="1">
      <alignment horizontal="left" indent="1"/>
    </xf>
    <xf numFmtId="0" fontId="10" fillId="8" borderId="2" xfId="0" applyFont="1" applyFill="1" applyBorder="1" applyAlignment="1">
      <alignment horizontal="center"/>
    </xf>
    <xf numFmtId="0" fontId="10" fillId="8" borderId="2" xfId="0" applyFont="1" applyFill="1" applyBorder="1"/>
    <xf numFmtId="0" fontId="10" fillId="8" borderId="3" xfId="0" applyFont="1" applyFill="1" applyBorder="1"/>
    <xf numFmtId="0" fontId="10" fillId="0" borderId="0" xfId="0" applyFont="1"/>
    <xf numFmtId="0" fontId="20" fillId="8" borderId="2" xfId="0" applyFont="1" applyFill="1" applyBorder="1" applyAlignment="1">
      <alignment horizontal="center" vertical="center"/>
    </xf>
    <xf numFmtId="0" fontId="10" fillId="8" borderId="10" xfId="0" applyFont="1" applyFill="1" applyBorder="1"/>
    <xf numFmtId="0" fontId="11" fillId="8" borderId="2" xfId="0" applyFont="1" applyFill="1" applyBorder="1" applyAlignment="1">
      <alignment horizontal="center"/>
    </xf>
    <xf numFmtId="0" fontId="20" fillId="8" borderId="3" xfId="0" applyFont="1" applyFill="1" applyBorder="1" applyAlignment="1">
      <alignment horizontal="center" vertical="center"/>
    </xf>
    <xf numFmtId="0" fontId="20" fillId="8" borderId="1" xfId="0" applyFont="1" applyFill="1" applyBorder="1" applyAlignment="1">
      <alignment horizontal="center" vertical="center"/>
    </xf>
    <xf numFmtId="0" fontId="11" fillId="8" borderId="2" xfId="0" applyFont="1" applyFill="1" applyBorder="1"/>
    <xf numFmtId="0" fontId="10" fillId="8" borderId="1" xfId="0" applyFont="1" applyFill="1" applyBorder="1"/>
    <xf numFmtId="0" fontId="11" fillId="8" borderId="2" xfId="0" applyFont="1" applyFill="1" applyBorder="1" applyAlignment="1">
      <alignment horizontal="left" indent="1"/>
    </xf>
    <xf numFmtId="0" fontId="10" fillId="8" borderId="27" xfId="0" applyFont="1" applyFill="1" applyBorder="1"/>
    <xf numFmtId="0" fontId="20" fillId="8" borderId="27" xfId="0" applyFont="1" applyFill="1" applyBorder="1" applyAlignment="1">
      <alignment horizontal="center" vertical="center"/>
    </xf>
    <xf numFmtId="0" fontId="10" fillId="8" borderId="3" xfId="0" applyFont="1" applyFill="1" applyBorder="1" applyAlignment="1">
      <alignment horizontal="center" vertical="center"/>
    </xf>
    <xf numFmtId="0" fontId="11" fillId="8" borderId="1" xfId="0" applyFont="1" applyFill="1" applyBorder="1" applyAlignment="1">
      <alignment horizontal="left" vertical="center" wrapText="1" indent="1"/>
    </xf>
    <xf numFmtId="0" fontId="10" fillId="8" borderId="2"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10" fillId="2" borderId="0" xfId="0" applyFont="1" applyFill="1"/>
    <xf numFmtId="0" fontId="10" fillId="0" borderId="10" xfId="0" applyFont="1" applyBorder="1"/>
    <xf numFmtId="0" fontId="10" fillId="0" borderId="14" xfId="0" applyFont="1" applyBorder="1"/>
    <xf numFmtId="0" fontId="9" fillId="3" borderId="10" xfId="0" applyFont="1" applyFill="1" applyBorder="1" applyAlignment="1">
      <alignment horizontal="center" vertical="center"/>
    </xf>
    <xf numFmtId="0" fontId="10" fillId="8" borderId="2" xfId="0" applyFont="1" applyFill="1" applyBorder="1" applyAlignment="1">
      <alignment horizontal="left" vertical="center" wrapText="1"/>
    </xf>
    <xf numFmtId="2" fontId="0" fillId="7" borderId="10" xfId="0" applyNumberFormat="1" applyFill="1" applyBorder="1" applyAlignment="1">
      <alignment horizontal="left" indent="4"/>
    </xf>
    <xf numFmtId="0" fontId="7" fillId="0" borderId="3" xfId="0" applyFont="1" applyBorder="1" applyAlignment="1">
      <alignment horizontal="left" indent="1"/>
    </xf>
    <xf numFmtId="0" fontId="7" fillId="7" borderId="10" xfId="0" applyFont="1" applyFill="1" applyBorder="1" applyAlignment="1">
      <alignment horizontal="center"/>
    </xf>
    <xf numFmtId="2" fontId="7" fillId="7" borderId="10" xfId="0" applyNumberFormat="1" applyFont="1" applyFill="1" applyBorder="1" applyAlignment="1">
      <alignment horizontal="center"/>
    </xf>
    <xf numFmtId="0" fontId="7" fillId="7" borderId="10" xfId="0" applyFont="1" applyFill="1" applyBorder="1" applyAlignment="1">
      <alignment horizontal="center" vertical="center"/>
    </xf>
    <xf numFmtId="0" fontId="7" fillId="0" borderId="3" xfId="0" applyFont="1" applyBorder="1" applyAlignment="1">
      <alignment horizontal="left" vertical="center" indent="1"/>
    </xf>
    <xf numFmtId="0" fontId="7" fillId="0" borderId="3" xfId="0" applyFont="1" applyBorder="1" applyAlignment="1">
      <alignment horizontal="left" vertical="center" wrapText="1" indent="1"/>
    </xf>
    <xf numFmtId="0" fontId="0" fillId="0" borderId="0" xfId="0" applyAlignment="1">
      <alignment horizontal="right" vertical="center"/>
    </xf>
    <xf numFmtId="0" fontId="8" fillId="5" borderId="0" xfId="0" applyFont="1" applyFill="1" applyAlignment="1">
      <alignment horizontal="right" vertical="center"/>
    </xf>
    <xf numFmtId="0" fontId="5" fillId="7" borderId="10" xfId="0" applyFont="1" applyFill="1" applyBorder="1" applyAlignment="1">
      <alignment horizontal="right" vertical="center" wrapText="1"/>
    </xf>
    <xf numFmtId="0" fontId="7" fillId="7" borderId="10" xfId="0" applyFont="1" applyFill="1" applyBorder="1" applyAlignment="1">
      <alignment horizontal="right" vertical="center" wrapText="1"/>
    </xf>
    <xf numFmtId="44" fontId="6" fillId="0" borderId="10" xfId="35" applyFont="1" applyBorder="1" applyAlignment="1">
      <alignment horizontal="right" vertical="center" wrapText="1"/>
    </xf>
    <xf numFmtId="44" fontId="6" fillId="4" borderId="10" xfId="35" applyFont="1" applyFill="1" applyBorder="1" applyAlignment="1">
      <alignment horizontal="right" vertical="center" wrapText="1"/>
    </xf>
    <xf numFmtId="0" fontId="8" fillId="8" borderId="27" xfId="0" applyFont="1" applyFill="1" applyBorder="1" applyAlignment="1">
      <alignment horizontal="right" vertical="center"/>
    </xf>
    <xf numFmtId="0" fontId="8" fillId="2" borderId="21" xfId="0" applyFont="1" applyFill="1" applyBorder="1" applyAlignment="1">
      <alignment horizontal="right" vertical="center"/>
    </xf>
    <xf numFmtId="0" fontId="7" fillId="7" borderId="1" xfId="0" applyFont="1" applyFill="1" applyBorder="1" applyAlignment="1">
      <alignment horizontal="right" vertical="center" wrapText="1"/>
    </xf>
    <xf numFmtId="0" fontId="8" fillId="5" borderId="2" xfId="0" applyFont="1" applyFill="1" applyBorder="1" applyAlignment="1">
      <alignment horizontal="right" vertical="center"/>
    </xf>
    <xf numFmtId="44" fontId="7" fillId="8" borderId="2" xfId="35" applyFont="1" applyFill="1" applyBorder="1" applyAlignment="1">
      <alignment horizontal="right" vertical="center" wrapText="1"/>
    </xf>
    <xf numFmtId="44" fontId="7" fillId="4" borderId="10" xfId="35" applyFont="1" applyFill="1" applyBorder="1" applyAlignment="1">
      <alignment horizontal="right" vertical="center" wrapText="1"/>
    </xf>
    <xf numFmtId="44" fontId="5" fillId="0" borderId="10" xfId="35" applyFont="1" applyBorder="1" applyAlignment="1">
      <alignment horizontal="right" vertical="center"/>
    </xf>
    <xf numFmtId="0" fontId="8" fillId="5" borderId="12" xfId="0" applyFont="1" applyFill="1" applyBorder="1" applyAlignment="1">
      <alignment horizontal="right" vertical="center"/>
    </xf>
    <xf numFmtId="0" fontId="7" fillId="7" borderId="3" xfId="0" applyFont="1" applyFill="1" applyBorder="1" applyAlignment="1">
      <alignment horizontal="right" vertical="center" wrapText="1"/>
    </xf>
    <xf numFmtId="0" fontId="10" fillId="8" borderId="2" xfId="0" applyFont="1" applyFill="1" applyBorder="1" applyAlignment="1">
      <alignment horizontal="right" vertical="center"/>
    </xf>
    <xf numFmtId="0" fontId="11" fillId="8" borderId="2" xfId="0" applyFont="1" applyFill="1" applyBorder="1" applyAlignment="1">
      <alignment horizontal="right" vertical="center"/>
    </xf>
    <xf numFmtId="0" fontId="10" fillId="8" borderId="27" xfId="0" applyFont="1" applyFill="1" applyBorder="1" applyAlignment="1">
      <alignment horizontal="right" vertical="center"/>
    </xf>
    <xf numFmtId="0" fontId="5" fillId="2" borderId="24" xfId="0" applyFont="1" applyFill="1" applyBorder="1" applyAlignment="1">
      <alignment horizontal="right" vertical="center" wrapText="1"/>
    </xf>
    <xf numFmtId="164" fontId="10" fillId="6" borderId="15" xfId="0" applyNumberFormat="1" applyFont="1" applyFill="1" applyBorder="1" applyAlignment="1">
      <alignment horizontal="right" vertical="center"/>
    </xf>
    <xf numFmtId="164" fontId="10" fillId="9" borderId="15" xfId="0" applyNumberFormat="1" applyFont="1" applyFill="1" applyBorder="1" applyAlignment="1">
      <alignment horizontal="right" vertical="center"/>
    </xf>
    <xf numFmtId="44" fontId="5" fillId="6" borderId="10" xfId="0" applyNumberFormat="1" applyFont="1" applyFill="1" applyBorder="1" applyAlignment="1">
      <alignment horizontal="right" vertical="center"/>
    </xf>
    <xf numFmtId="44" fontId="5" fillId="9" borderId="10" xfId="0" applyNumberFormat="1" applyFont="1" applyFill="1" applyBorder="1" applyAlignment="1">
      <alignment horizontal="right" vertical="center"/>
    </xf>
    <xf numFmtId="0" fontId="21" fillId="8" borderId="3" xfId="0" applyFont="1" applyFill="1" applyBorder="1" applyAlignment="1">
      <alignment horizontal="right" vertical="center" wrapText="1"/>
    </xf>
    <xf numFmtId="44" fontId="5" fillId="0" borderId="3" xfId="35" applyFont="1" applyBorder="1" applyAlignment="1">
      <alignment horizontal="right" vertical="center"/>
    </xf>
    <xf numFmtId="0" fontId="26" fillId="12" borderId="16" xfId="0" applyFont="1" applyFill="1" applyBorder="1" applyAlignment="1">
      <alignment horizontal="right" vertical="top" wrapText="1"/>
    </xf>
    <xf numFmtId="0" fontId="5" fillId="7" borderId="11" xfId="0" applyFont="1" applyFill="1" applyBorder="1" applyAlignment="1">
      <alignment horizontal="center" vertical="center" wrapText="1"/>
    </xf>
    <xf numFmtId="0" fontId="5" fillId="7" borderId="5" xfId="0" applyFont="1" applyFill="1" applyBorder="1" applyAlignment="1">
      <alignment horizontal="right" vertical="center" wrapText="1"/>
    </xf>
    <xf numFmtId="0" fontId="24" fillId="9" borderId="3" xfId="0" applyFont="1" applyFill="1" applyBorder="1" applyAlignment="1">
      <alignment horizontal="left" indent="1"/>
    </xf>
    <xf numFmtId="0" fontId="24" fillId="9" borderId="10" xfId="0" applyFont="1" applyFill="1" applyBorder="1"/>
    <xf numFmtId="0" fontId="28" fillId="12" borderId="0" xfId="0" applyFont="1" applyFill="1" applyAlignment="1">
      <alignment horizontal="left" vertical="center" wrapText="1"/>
    </xf>
    <xf numFmtId="0" fontId="27" fillId="12" borderId="0" xfId="0" applyFont="1" applyFill="1" applyAlignment="1">
      <alignment horizontal="left" vertical="center" wrapText="1"/>
    </xf>
    <xf numFmtId="0" fontId="26" fillId="12" borderId="16" xfId="0" applyFont="1" applyFill="1" applyBorder="1" applyAlignment="1">
      <alignment horizontal="left" vertical="center" wrapText="1"/>
    </xf>
    <xf numFmtId="0" fontId="0" fillId="12" borderId="0" xfId="0" applyFill="1" applyAlignment="1">
      <alignment horizontal="left" vertical="center"/>
    </xf>
    <xf numFmtId="0" fontId="0" fillId="12" borderId="22" xfId="0" applyFill="1" applyBorder="1" applyAlignment="1">
      <alignment horizontal="left" vertical="center"/>
    </xf>
    <xf numFmtId="0" fontId="0" fillId="0" borderId="0" xfId="0" applyAlignment="1">
      <alignment horizontal="left" vertical="center"/>
    </xf>
    <xf numFmtId="0" fontId="5" fillId="0" borderId="10" xfId="0" applyFont="1" applyBorder="1"/>
    <xf numFmtId="14" fontId="0" fillId="0" borderId="10" xfId="0" applyNumberFormat="1" applyBorder="1"/>
    <xf numFmtId="0" fontId="32" fillId="13" borderId="10" xfId="0" applyFont="1" applyFill="1" applyBorder="1"/>
    <xf numFmtId="0" fontId="32" fillId="13" borderId="10" xfId="0" applyFont="1" applyFill="1" applyBorder="1" applyAlignment="1">
      <alignment wrapText="1"/>
    </xf>
    <xf numFmtId="0" fontId="0" fillId="0" borderId="10" xfId="0" applyBorder="1" applyAlignment="1">
      <alignment horizontal="left" vertical="top"/>
    </xf>
    <xf numFmtId="0" fontId="0" fillId="0" borderId="10" xfId="0" applyBorder="1" applyAlignment="1">
      <alignment horizontal="left" vertical="top" wrapText="1"/>
    </xf>
    <xf numFmtId="0" fontId="0" fillId="14" borderId="10" xfId="0" applyFill="1" applyBorder="1" applyAlignment="1">
      <alignment horizontal="left" vertical="top"/>
    </xf>
    <xf numFmtId="0" fontId="0" fillId="14" borderId="10" xfId="0" applyFill="1" applyBorder="1" applyAlignment="1">
      <alignment horizontal="left" vertical="top" wrapText="1"/>
    </xf>
    <xf numFmtId="0" fontId="0" fillId="0" borderId="0" xfId="0" applyAlignment="1">
      <alignment wrapText="1"/>
    </xf>
    <xf numFmtId="0" fontId="33" fillId="4" borderId="0" xfId="0" applyFont="1" applyFill="1"/>
    <xf numFmtId="0" fontId="34" fillId="0" borderId="10" xfId="0" applyFont="1" applyBorder="1" applyAlignment="1">
      <alignment horizontal="center" vertical="center"/>
    </xf>
    <xf numFmtId="0" fontId="34" fillId="4" borderId="3" xfId="0" applyFont="1" applyFill="1" applyBorder="1" applyAlignment="1">
      <alignment horizontal="left" indent="1"/>
    </xf>
    <xf numFmtId="0" fontId="34" fillId="7" borderId="10" xfId="0" applyFont="1" applyFill="1" applyBorder="1" applyAlignment="1">
      <alignment horizontal="center"/>
    </xf>
    <xf numFmtId="0" fontId="35" fillId="4" borderId="10" xfId="0" applyFont="1" applyFill="1" applyBorder="1" applyAlignment="1">
      <alignment horizontal="center" vertical="center"/>
    </xf>
    <xf numFmtId="0" fontId="35" fillId="2" borderId="10" xfId="0" applyFont="1" applyFill="1" applyBorder="1" applyAlignment="1">
      <alignment horizontal="center" vertical="center"/>
    </xf>
    <xf numFmtId="0" fontId="34" fillId="4" borderId="10" xfId="0" applyFont="1" applyFill="1" applyBorder="1"/>
    <xf numFmtId="0" fontId="34" fillId="2" borderId="10" xfId="0" applyFont="1" applyFill="1" applyBorder="1"/>
    <xf numFmtId="44" fontId="35" fillId="4" borderId="10" xfId="35" applyFont="1" applyFill="1" applyBorder="1" applyAlignment="1">
      <alignment horizontal="right" vertical="center" wrapText="1"/>
    </xf>
    <xf numFmtId="0" fontId="34" fillId="2" borderId="0" xfId="0" applyFont="1" applyFill="1"/>
    <xf numFmtId="0" fontId="24" fillId="0" borderId="10" xfId="0" applyFont="1" applyBorder="1"/>
    <xf numFmtId="0" fontId="15" fillId="10" borderId="0" xfId="0" applyFont="1" applyFill="1" applyAlignment="1">
      <alignment horizontal="center"/>
    </xf>
    <xf numFmtId="0" fontId="12" fillId="10" borderId="0" xfId="0" applyFont="1" applyFill="1" applyAlignment="1">
      <alignment horizontal="center"/>
    </xf>
    <xf numFmtId="0" fontId="12" fillId="10" borderId="0" xfId="33" applyFont="1" applyFill="1" applyBorder="1" applyAlignment="1">
      <alignment horizontal="center" vertical="center"/>
    </xf>
    <xf numFmtId="0" fontId="0" fillId="0" borderId="14" xfId="0" applyBorder="1" applyAlignment="1">
      <alignment horizontal="center"/>
    </xf>
    <xf numFmtId="0" fontId="0" fillId="0" borderId="0" xfId="0" applyAlignment="1">
      <alignment horizontal="center"/>
    </xf>
    <xf numFmtId="0" fontId="5"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0" fontId="0" fillId="7" borderId="1" xfId="0" applyFill="1" applyBorder="1" applyAlignment="1">
      <alignment horizontal="center" vertical="center" wrapText="1"/>
    </xf>
    <xf numFmtId="0" fontId="10" fillId="12" borderId="18" xfId="0" applyFont="1" applyFill="1" applyBorder="1" applyAlignment="1">
      <alignment horizontal="left" vertical="top" wrapText="1"/>
    </xf>
    <xf numFmtId="0" fontId="10" fillId="12" borderId="0" xfId="0" applyFont="1" applyFill="1" applyAlignment="1">
      <alignment horizontal="left" vertical="top" wrapText="1"/>
    </xf>
    <xf numFmtId="0" fontId="10" fillId="12" borderId="25" xfId="0" applyFont="1" applyFill="1" applyBorder="1" applyAlignment="1">
      <alignment horizontal="left" vertical="top" wrapText="1"/>
    </xf>
    <xf numFmtId="0" fontId="10" fillId="12" borderId="17" xfId="0" applyFont="1" applyFill="1" applyBorder="1" applyAlignment="1">
      <alignment horizontal="left" vertical="top" wrapText="1"/>
    </xf>
    <xf numFmtId="0" fontId="10" fillId="12" borderId="14" xfId="0" applyFont="1" applyFill="1" applyBorder="1" applyAlignment="1">
      <alignment horizontal="left" vertical="top" wrapText="1"/>
    </xf>
    <xf numFmtId="0" fontId="10" fillId="12" borderId="19" xfId="0" applyFont="1" applyFill="1" applyBorder="1" applyAlignment="1">
      <alignment horizontal="left" vertical="top" wrapText="1"/>
    </xf>
    <xf numFmtId="0" fontId="15" fillId="0" borderId="14" xfId="0" applyFont="1" applyBorder="1" applyAlignment="1">
      <alignment horizontal="center"/>
    </xf>
    <xf numFmtId="0" fontId="15" fillId="0" borderId="0" xfId="0" applyFont="1" applyAlignment="1">
      <alignment horizontal="center"/>
    </xf>
    <xf numFmtId="0" fontId="12" fillId="0" borderId="14" xfId="0" applyFont="1" applyBorder="1" applyAlignment="1">
      <alignment horizontal="center"/>
    </xf>
    <xf numFmtId="0" fontId="12" fillId="0" borderId="0" xfId="0" applyFont="1" applyAlignment="1">
      <alignment horizontal="center"/>
    </xf>
    <xf numFmtId="0" fontId="12" fillId="0" borderId="14" xfId="33" applyFont="1" applyBorder="1" applyAlignment="1">
      <alignment horizontal="center" vertical="center"/>
    </xf>
    <xf numFmtId="0" fontId="12" fillId="0" borderId="0" xfId="33" applyFont="1" applyAlignment="1">
      <alignment horizontal="center" vertical="center"/>
    </xf>
    <xf numFmtId="0" fontId="5" fillId="10" borderId="14" xfId="0" applyFont="1" applyFill="1" applyBorder="1" applyAlignment="1">
      <alignment horizontal="center" vertical="center" wrapText="1"/>
    </xf>
    <xf numFmtId="0" fontId="5" fillId="10" borderId="0" xfId="0" applyFont="1" applyFill="1" applyAlignment="1">
      <alignment horizontal="center" vertical="center"/>
    </xf>
    <xf numFmtId="0" fontId="15" fillId="9" borderId="4" xfId="0" applyFont="1" applyFill="1" applyBorder="1" applyAlignment="1">
      <alignment horizontal="right" vertical="center"/>
    </xf>
    <xf numFmtId="0" fontId="15" fillId="9" borderId="5" xfId="0" applyFont="1" applyFill="1" applyBorder="1" applyAlignment="1">
      <alignment horizontal="right" vertical="center"/>
    </xf>
    <xf numFmtId="0" fontId="6" fillId="9" borderId="10" xfId="0" applyFont="1" applyFill="1" applyBorder="1" applyAlignment="1">
      <alignment horizontal="left" vertical="top" wrapText="1"/>
    </xf>
    <xf numFmtId="0" fontId="6" fillId="9" borderId="7" xfId="0" applyFont="1" applyFill="1" applyBorder="1" applyAlignment="1">
      <alignment horizontal="left" vertical="top" wrapText="1"/>
    </xf>
    <xf numFmtId="0" fontId="6" fillId="9" borderId="8" xfId="0" applyFont="1" applyFill="1" applyBorder="1" applyAlignment="1">
      <alignment horizontal="left" vertical="top" wrapText="1"/>
    </xf>
    <xf numFmtId="0" fontId="6" fillId="9" borderId="9"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8" xfId="0" applyFont="1" applyFill="1" applyBorder="1" applyAlignment="1">
      <alignment horizontal="left" vertical="top" wrapText="1"/>
    </xf>
    <xf numFmtId="0" fontId="6" fillId="6" borderId="9" xfId="0" applyFont="1" applyFill="1" applyBorder="1" applyAlignment="1">
      <alignment horizontal="left" vertical="top" wrapText="1"/>
    </xf>
    <xf numFmtId="1" fontId="15" fillId="6" borderId="4" xfId="34" applyNumberFormat="1" applyFont="1" applyFill="1" applyBorder="1" applyAlignment="1">
      <alignment horizontal="right" vertical="center"/>
    </xf>
    <xf numFmtId="1" fontId="15" fillId="6" borderId="5" xfId="34" applyNumberFormat="1" applyFont="1" applyFill="1" applyBorder="1" applyAlignment="1">
      <alignment horizontal="right" vertical="center"/>
    </xf>
    <xf numFmtId="0" fontId="10" fillId="0" borderId="13" xfId="33" applyFont="1" applyBorder="1" applyAlignment="1">
      <alignment horizontal="left"/>
    </xf>
    <xf numFmtId="0" fontId="10" fillId="0" borderId="2" xfId="0" applyFont="1" applyBorder="1" applyAlignment="1">
      <alignment horizontal="left"/>
    </xf>
    <xf numFmtId="0" fontId="5" fillId="7" borderId="10"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0" fillId="12" borderId="4" xfId="0" applyFill="1" applyBorder="1" applyAlignment="1">
      <alignment horizontal="center" vertical="center"/>
    </xf>
    <xf numFmtId="0" fontId="0" fillId="12" borderId="11" xfId="0"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5" xfId="0" applyFill="1" applyBorder="1" applyAlignment="1">
      <alignment horizontal="center" vertical="center" wrapText="1"/>
    </xf>
    <xf numFmtId="0" fontId="27" fillId="12" borderId="0" xfId="0" applyFont="1" applyFill="1" applyAlignment="1">
      <alignment horizontal="left" vertical="top" wrapText="1"/>
    </xf>
    <xf numFmtId="0" fontId="11" fillId="0" borderId="0" xfId="0" applyFont="1" applyAlignment="1">
      <alignment horizontal="center" vertical="center"/>
    </xf>
    <xf numFmtId="0" fontId="11" fillId="6" borderId="15" xfId="0" applyFont="1" applyFill="1" applyBorder="1" applyAlignment="1">
      <alignment horizontal="center"/>
    </xf>
    <xf numFmtId="0" fontId="11" fillId="2" borderId="23" xfId="0" applyFont="1" applyFill="1" applyBorder="1" applyAlignment="1">
      <alignment horizontal="left" vertical="center" wrapText="1"/>
    </xf>
    <xf numFmtId="0" fontId="11" fillId="2" borderId="18" xfId="0" applyFont="1" applyFill="1" applyBorder="1" applyAlignment="1">
      <alignment horizontal="left" vertical="center"/>
    </xf>
    <xf numFmtId="0" fontId="11" fillId="2" borderId="17" xfId="0" applyFont="1" applyFill="1" applyBorder="1" applyAlignment="1">
      <alignment horizontal="left" vertical="center"/>
    </xf>
    <xf numFmtId="0" fontId="11" fillId="9" borderId="15" xfId="0" applyFont="1" applyFill="1" applyBorder="1" applyAlignment="1">
      <alignment horizontal="center"/>
    </xf>
    <xf numFmtId="0" fontId="10" fillId="12" borderId="13" xfId="0" applyFont="1" applyFill="1" applyBorder="1" applyAlignment="1">
      <alignment horizontal="left" vertical="top" wrapText="1"/>
    </xf>
    <xf numFmtId="0" fontId="0" fillId="12" borderId="5" xfId="0" applyFill="1" applyBorder="1" applyAlignment="1">
      <alignment horizontal="center" vertical="center"/>
    </xf>
    <xf numFmtId="0" fontId="5" fillId="7" borderId="1" xfId="0" applyFont="1" applyFill="1" applyBorder="1" applyAlignment="1">
      <alignment horizontal="center" vertical="center"/>
    </xf>
    <xf numFmtId="0" fontId="0" fillId="14" borderId="4" xfId="0" applyFill="1" applyBorder="1" applyAlignment="1">
      <alignment horizontal="left" vertical="top"/>
    </xf>
    <xf numFmtId="0" fontId="0" fillId="14" borderId="5" xfId="0" applyFill="1" applyBorder="1" applyAlignment="1">
      <alignment horizontal="left" vertical="top"/>
    </xf>
    <xf numFmtId="0" fontId="0" fillId="0" borderId="4" xfId="0" applyBorder="1"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xf>
    <xf numFmtId="0" fontId="28" fillId="0" borderId="13" xfId="0" applyFont="1" applyBorder="1" applyAlignment="1">
      <alignment horizontal="left"/>
    </xf>
  </cellXfs>
  <cellStyles count="37">
    <cellStyle name="Comma" xfId="34" builtinId="3"/>
    <cellStyle name="Currency" xfId="35"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cellStyle name="Normal" xfId="0" builtinId="0"/>
    <cellStyle name="Percent" xfId="36" builtinId="5"/>
  </cellStyles>
  <dxfs count="0"/>
  <tableStyles count="0" defaultTableStyle="TableStyleMedium9" defaultPivotStyle="PivotStyleMedium4"/>
  <colors>
    <mruColors>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28</xdr:row>
          <xdr:rowOff>127000</xdr:rowOff>
        </xdr:from>
        <xdr:to>
          <xdr:col>2</xdr:col>
          <xdr:colOff>1854200</xdr:colOff>
          <xdr:row>29</xdr:row>
          <xdr:rowOff>76200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28</xdr:row>
          <xdr:rowOff>114300</xdr:rowOff>
        </xdr:from>
        <xdr:to>
          <xdr:col>2</xdr:col>
          <xdr:colOff>2781300</xdr:colOff>
          <xdr:row>29</xdr:row>
          <xdr:rowOff>63500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938B-A8DC-4A49-8484-437ECDCB7379}">
  <sheetPr>
    <pageSetUpPr fitToPage="1"/>
  </sheetPr>
  <dimension ref="B1:Q158"/>
  <sheetViews>
    <sheetView showGridLines="0" tabSelected="1" zoomScale="161" zoomScaleNormal="120" workbookViewId="0">
      <selection activeCell="C44" sqref="C44"/>
    </sheetView>
  </sheetViews>
  <sheetFormatPr baseColWidth="10" defaultRowHeight="16" outlineLevelRow="1" x14ac:dyDescent="0.2"/>
  <cols>
    <col min="1" max="1" width="2.6640625" customWidth="1"/>
    <col min="2" max="2" width="5.5" style="47" customWidth="1"/>
    <col min="3" max="3" width="67.1640625" customWidth="1"/>
    <col min="4" max="4" width="16" customWidth="1"/>
    <col min="5" max="10" width="4.83203125" customWidth="1"/>
    <col min="11" max="11" width="82.5" customWidth="1"/>
    <col min="12" max="12" width="19" customWidth="1"/>
    <col min="13" max="13" width="15.1640625" customWidth="1"/>
    <col min="14" max="14" width="15.1640625" style="151" customWidth="1"/>
    <col min="15" max="15" width="13.1640625" customWidth="1"/>
    <col min="16" max="16" width="142.6640625" customWidth="1"/>
  </cols>
  <sheetData>
    <row r="1" spans="2:14" x14ac:dyDescent="0.2">
      <c r="B1" s="8" t="s">
        <v>52</v>
      </c>
    </row>
    <row r="2" spans="2:14" ht="21" x14ac:dyDescent="0.25">
      <c r="B2" s="18">
        <f>ROW()</f>
        <v>2</v>
      </c>
      <c r="C2" s="224" t="s">
        <v>217</v>
      </c>
      <c r="D2" s="225"/>
      <c r="E2" s="225"/>
      <c r="F2" s="225"/>
      <c r="G2" s="225"/>
      <c r="H2" s="225"/>
      <c r="I2" s="225"/>
      <c r="J2" s="225"/>
      <c r="K2" s="225"/>
      <c r="L2" s="225"/>
      <c r="M2" s="225"/>
      <c r="N2" s="225"/>
    </row>
    <row r="3" spans="2:14" ht="17" x14ac:dyDescent="0.2">
      <c r="B3" s="18">
        <f>ROW()</f>
        <v>3</v>
      </c>
      <c r="C3" s="226" t="s">
        <v>196</v>
      </c>
      <c r="D3" s="227"/>
      <c r="E3" s="227"/>
      <c r="F3" s="227"/>
      <c r="G3" s="227"/>
      <c r="H3" s="227"/>
      <c r="I3" s="227"/>
      <c r="J3" s="227"/>
      <c r="K3" s="227"/>
      <c r="L3" s="227"/>
      <c r="M3" s="227"/>
      <c r="N3" s="227"/>
    </row>
    <row r="4" spans="2:14" ht="25" customHeight="1" x14ac:dyDescent="0.2">
      <c r="B4" s="18">
        <f>ROW()</f>
        <v>4</v>
      </c>
      <c r="C4" s="228" t="s">
        <v>189</v>
      </c>
      <c r="D4" s="229"/>
      <c r="E4" s="229"/>
      <c r="F4" s="229"/>
      <c r="G4" s="229"/>
      <c r="H4" s="229"/>
      <c r="I4" s="229"/>
      <c r="J4" s="229"/>
      <c r="K4" s="229"/>
      <c r="L4" s="229"/>
      <c r="M4" s="229"/>
      <c r="N4" s="229"/>
    </row>
    <row r="5" spans="2:14" ht="19" x14ac:dyDescent="0.25">
      <c r="B5" s="18">
        <f>ROW()</f>
        <v>5</v>
      </c>
      <c r="C5" s="2" t="s">
        <v>128</v>
      </c>
      <c r="D5" s="2"/>
      <c r="E5" s="2"/>
      <c r="F5" s="2"/>
      <c r="G5" s="2"/>
      <c r="H5" s="2"/>
      <c r="I5" s="2"/>
      <c r="J5" s="2"/>
      <c r="K5" s="2"/>
      <c r="L5" s="2"/>
      <c r="M5" s="2"/>
      <c r="N5" s="152"/>
    </row>
    <row r="6" spans="2:14" ht="24" customHeight="1" x14ac:dyDescent="0.25">
      <c r="B6" s="18">
        <f>ROW()</f>
        <v>6</v>
      </c>
      <c r="C6" s="48" t="s">
        <v>123</v>
      </c>
      <c r="D6" s="244"/>
      <c r="E6" s="244"/>
      <c r="F6" s="244"/>
      <c r="G6" s="244"/>
      <c r="H6" s="244"/>
      <c r="I6" s="244"/>
      <c r="J6" s="244"/>
      <c r="K6" s="16"/>
    </row>
    <row r="7" spans="2:14" ht="24" customHeight="1" x14ac:dyDescent="0.25">
      <c r="B7" s="18">
        <f>ROW()</f>
        <v>7</v>
      </c>
      <c r="C7" s="48" t="s">
        <v>124</v>
      </c>
      <c r="D7" s="245"/>
      <c r="E7" s="245"/>
      <c r="F7" s="245"/>
      <c r="G7" s="245"/>
      <c r="H7" s="245"/>
      <c r="I7" s="245"/>
      <c r="J7" s="245"/>
    </row>
    <row r="8" spans="2:14" ht="24" customHeight="1" x14ac:dyDescent="0.25">
      <c r="B8" s="18">
        <f>ROW()</f>
        <v>8</v>
      </c>
      <c r="C8" s="48" t="s">
        <v>125</v>
      </c>
      <c r="D8" s="245"/>
      <c r="E8" s="245"/>
      <c r="F8" s="245"/>
      <c r="G8" s="245"/>
      <c r="H8" s="245"/>
      <c r="I8" s="245"/>
      <c r="J8" s="245"/>
      <c r="L8" s="238" t="s">
        <v>13</v>
      </c>
      <c r="M8" s="239"/>
      <c r="N8" s="242"/>
    </row>
    <row r="9" spans="2:14" ht="24" customHeight="1" x14ac:dyDescent="0.25">
      <c r="B9" s="18">
        <f>ROW()</f>
        <v>9</v>
      </c>
      <c r="C9" s="48" t="s">
        <v>126</v>
      </c>
      <c r="D9" s="245"/>
      <c r="E9" s="245"/>
      <c r="F9" s="245"/>
      <c r="G9" s="245"/>
      <c r="H9" s="245"/>
      <c r="I9" s="245"/>
      <c r="J9" s="245"/>
      <c r="L9" s="240"/>
      <c r="M9" s="241"/>
      <c r="N9" s="243"/>
    </row>
    <row r="10" spans="2:14" ht="24" customHeight="1" x14ac:dyDescent="0.25">
      <c r="B10" s="18">
        <f>ROW()</f>
        <v>10</v>
      </c>
      <c r="C10" s="48" t="s">
        <v>127</v>
      </c>
      <c r="D10" s="245"/>
      <c r="E10" s="245"/>
      <c r="F10" s="245"/>
      <c r="G10" s="245"/>
      <c r="H10" s="245"/>
      <c r="I10" s="245"/>
      <c r="J10" s="245"/>
      <c r="L10" s="234" t="s">
        <v>120</v>
      </c>
      <c r="M10" s="235"/>
      <c r="N10" s="232"/>
    </row>
    <row r="11" spans="2:14" ht="34" customHeight="1" x14ac:dyDescent="0.25">
      <c r="B11" s="18">
        <f>ROW()</f>
        <v>11</v>
      </c>
      <c r="C11" s="48" t="s">
        <v>129</v>
      </c>
      <c r="D11" s="61"/>
      <c r="E11" s="61"/>
      <c r="F11" s="61"/>
      <c r="G11" s="61"/>
      <c r="H11" s="61"/>
      <c r="I11" s="61"/>
      <c r="J11" s="61"/>
      <c r="L11" s="236"/>
      <c r="M11" s="237"/>
      <c r="N11" s="233"/>
    </row>
    <row r="12" spans="2:14" ht="24" customHeight="1" x14ac:dyDescent="0.25">
      <c r="B12" s="18">
        <f>ROW()</f>
        <v>12</v>
      </c>
      <c r="C12" s="48" t="s">
        <v>130</v>
      </c>
      <c r="D12" s="245"/>
      <c r="E12" s="245"/>
      <c r="F12" s="245"/>
      <c r="G12" s="245"/>
      <c r="H12" s="245"/>
      <c r="I12" s="245"/>
      <c r="J12" s="245"/>
    </row>
    <row r="13" spans="2:14" ht="34" customHeight="1" x14ac:dyDescent="0.25">
      <c r="B13" s="18">
        <f>ROW()</f>
        <v>13</v>
      </c>
      <c r="C13" s="48" t="s">
        <v>131</v>
      </c>
      <c r="D13" s="61"/>
      <c r="E13" s="61"/>
      <c r="F13" s="61"/>
      <c r="G13" s="61"/>
      <c r="H13" s="61"/>
      <c r="I13" s="61"/>
      <c r="J13" s="61"/>
    </row>
    <row r="14" spans="2:14" ht="15" customHeight="1" x14ac:dyDescent="0.2">
      <c r="B14" s="18">
        <f>ROW()</f>
        <v>14</v>
      </c>
      <c r="C14" s="1"/>
    </row>
    <row r="15" spans="2:14" ht="24" customHeight="1" x14ac:dyDescent="0.2">
      <c r="B15" s="18">
        <f>ROW()</f>
        <v>15</v>
      </c>
      <c r="C15" s="210" t="s">
        <v>132</v>
      </c>
      <c r="D15" s="211"/>
      <c r="E15" s="211"/>
      <c r="F15" s="211"/>
      <c r="G15" s="211"/>
      <c r="H15" s="211"/>
      <c r="I15" s="211"/>
      <c r="J15" s="211"/>
      <c r="K15" s="211"/>
      <c r="L15" s="211"/>
      <c r="M15" s="211"/>
      <c r="N15" s="211"/>
    </row>
    <row r="16" spans="2:14" ht="43" customHeight="1" x14ac:dyDescent="0.2">
      <c r="B16" s="18">
        <f>ROW()</f>
        <v>16</v>
      </c>
      <c r="C16" s="230" t="s">
        <v>218</v>
      </c>
      <c r="D16" s="231"/>
      <c r="E16" s="231"/>
      <c r="F16" s="231"/>
      <c r="G16" s="231"/>
      <c r="H16" s="231"/>
      <c r="I16" s="231"/>
      <c r="J16" s="231"/>
      <c r="K16" s="231"/>
      <c r="L16" s="231"/>
      <c r="M16" s="231"/>
      <c r="N16" s="231"/>
    </row>
    <row r="17" spans="2:16" ht="19" x14ac:dyDescent="0.25">
      <c r="B17" s="18">
        <f>ROW()</f>
        <v>17</v>
      </c>
      <c r="C17" s="2" t="s">
        <v>188</v>
      </c>
      <c r="D17" s="2"/>
      <c r="E17" s="2"/>
      <c r="F17" s="2"/>
      <c r="G17" s="2"/>
      <c r="H17" s="2"/>
      <c r="I17" s="2"/>
      <c r="J17" s="2"/>
      <c r="K17" s="2"/>
      <c r="L17" s="2"/>
      <c r="M17" s="2"/>
      <c r="N17" s="152"/>
      <c r="O17" s="84"/>
      <c r="P17" s="84"/>
    </row>
    <row r="18" spans="2:16" ht="17" customHeight="1" x14ac:dyDescent="0.2">
      <c r="B18" s="18">
        <f>ROW()</f>
        <v>18</v>
      </c>
      <c r="C18" s="7" t="s">
        <v>17</v>
      </c>
      <c r="D18" s="3" t="s">
        <v>19</v>
      </c>
      <c r="E18" s="212" t="s">
        <v>53</v>
      </c>
      <c r="F18" s="212"/>
      <c r="G18" s="212"/>
      <c r="H18" s="212"/>
      <c r="I18" s="212"/>
      <c r="J18" s="212"/>
      <c r="K18" s="3" t="s">
        <v>0</v>
      </c>
      <c r="L18" s="3"/>
      <c r="M18" s="3"/>
      <c r="N18" s="153" t="s">
        <v>1</v>
      </c>
      <c r="O18" s="95"/>
      <c r="P18" s="246" t="s">
        <v>152</v>
      </c>
    </row>
    <row r="19" spans="2:16" ht="63" customHeight="1" x14ac:dyDescent="0.2">
      <c r="B19" s="18">
        <f>ROW()</f>
        <v>19</v>
      </c>
      <c r="C19" s="19" t="s">
        <v>18</v>
      </c>
      <c r="D19" s="20" t="s">
        <v>20</v>
      </c>
      <c r="E19" s="21" t="s">
        <v>4</v>
      </c>
      <c r="F19" s="21"/>
      <c r="G19" s="21"/>
      <c r="H19" s="21"/>
      <c r="I19" s="21"/>
      <c r="J19" s="21"/>
      <c r="K19" s="20" t="s">
        <v>5</v>
      </c>
      <c r="L19" s="4" t="s">
        <v>135</v>
      </c>
      <c r="M19" s="4" t="s">
        <v>134</v>
      </c>
      <c r="N19" s="154" t="s">
        <v>14</v>
      </c>
      <c r="O19" s="95"/>
      <c r="P19" s="246"/>
    </row>
    <row r="20" spans="2:16" ht="34" x14ac:dyDescent="0.2">
      <c r="B20" s="18">
        <f>ROW()</f>
        <v>20</v>
      </c>
      <c r="C20" s="22" t="s">
        <v>25</v>
      </c>
      <c r="D20" s="23">
        <v>1.1000000000000001</v>
      </c>
      <c r="E20" s="5">
        <v>1</v>
      </c>
      <c r="F20" s="5">
        <v>2</v>
      </c>
      <c r="G20" s="5">
        <v>3</v>
      </c>
      <c r="H20" s="6"/>
      <c r="I20" s="5" t="s">
        <v>15</v>
      </c>
      <c r="J20" s="5" t="s">
        <v>16</v>
      </c>
      <c r="K20" s="24" t="s">
        <v>8</v>
      </c>
      <c r="L20" s="112"/>
      <c r="M20" s="60"/>
      <c r="N20" s="155">
        <f>L20*M20</f>
        <v>0</v>
      </c>
      <c r="O20" s="83"/>
      <c r="P20" s="26"/>
    </row>
    <row r="21" spans="2:16" ht="17" x14ac:dyDescent="0.2">
      <c r="B21" s="18">
        <f>ROW()</f>
        <v>21</v>
      </c>
      <c r="C21" s="25" t="s">
        <v>147</v>
      </c>
      <c r="D21" s="148">
        <v>1.1000000000000001</v>
      </c>
      <c r="E21" s="5">
        <v>1</v>
      </c>
      <c r="F21" s="5">
        <v>2</v>
      </c>
      <c r="G21" s="5">
        <v>3</v>
      </c>
      <c r="H21" s="6"/>
      <c r="I21" s="5" t="s">
        <v>15</v>
      </c>
      <c r="J21" s="5" t="s">
        <v>16</v>
      </c>
      <c r="K21" s="24" t="s">
        <v>8</v>
      </c>
      <c r="L21" s="62"/>
      <c r="M21" s="59"/>
      <c r="N21" s="155">
        <f t="shared" ref="N21:N31" si="0">L21*M21</f>
        <v>0</v>
      </c>
      <c r="O21" s="83"/>
      <c r="P21" s="26"/>
    </row>
    <row r="22" spans="2:16" ht="34" x14ac:dyDescent="0.2">
      <c r="B22" s="18">
        <f>ROW()</f>
        <v>22</v>
      </c>
      <c r="C22" s="22" t="s">
        <v>138</v>
      </c>
      <c r="D22" s="148" t="s">
        <v>193</v>
      </c>
      <c r="E22" s="5">
        <v>1</v>
      </c>
      <c r="F22" s="5">
        <v>2</v>
      </c>
      <c r="G22" s="5">
        <v>3</v>
      </c>
      <c r="H22" s="6"/>
      <c r="I22" s="5" t="s">
        <v>15</v>
      </c>
      <c r="J22" s="5" t="s">
        <v>16</v>
      </c>
      <c r="K22" s="24" t="s">
        <v>8</v>
      </c>
      <c r="L22" s="62"/>
      <c r="M22" s="59"/>
      <c r="N22" s="155">
        <f t="shared" si="0"/>
        <v>0</v>
      </c>
      <c r="O22" s="83"/>
      <c r="P22" s="26"/>
    </row>
    <row r="23" spans="2:16" ht="17" x14ac:dyDescent="0.2">
      <c r="B23" s="18">
        <f>ROW()</f>
        <v>23</v>
      </c>
      <c r="C23" s="22" t="s">
        <v>144</v>
      </c>
      <c r="D23" s="148" t="s">
        <v>24</v>
      </c>
      <c r="E23" s="5">
        <v>1</v>
      </c>
      <c r="F23" s="5">
        <v>2</v>
      </c>
      <c r="G23" s="5">
        <v>3</v>
      </c>
      <c r="H23" s="6"/>
      <c r="I23" s="5" t="s">
        <v>15</v>
      </c>
      <c r="J23" s="5" t="s">
        <v>16</v>
      </c>
      <c r="K23" s="24" t="s">
        <v>8</v>
      </c>
      <c r="L23" s="62"/>
      <c r="M23" s="59"/>
      <c r="N23" s="155">
        <f t="shared" si="0"/>
        <v>0</v>
      </c>
      <c r="O23" s="83"/>
      <c r="P23" s="26"/>
    </row>
    <row r="24" spans="2:16" ht="34" x14ac:dyDescent="0.2">
      <c r="B24" s="18">
        <f>ROW()</f>
        <v>24</v>
      </c>
      <c r="C24" s="25" t="s">
        <v>116</v>
      </c>
      <c r="D24" s="148" t="s">
        <v>21</v>
      </c>
      <c r="E24" s="5">
        <v>1</v>
      </c>
      <c r="F24" s="5">
        <v>2</v>
      </c>
      <c r="G24" s="5">
        <v>3</v>
      </c>
      <c r="H24" s="6"/>
      <c r="I24" s="5" t="s">
        <v>15</v>
      </c>
      <c r="J24" s="5" t="s">
        <v>16</v>
      </c>
      <c r="K24" s="24" t="s">
        <v>27</v>
      </c>
      <c r="L24" s="62"/>
      <c r="M24" s="59"/>
      <c r="N24" s="155">
        <f t="shared" si="0"/>
        <v>0</v>
      </c>
      <c r="O24" s="83"/>
      <c r="P24" s="26"/>
    </row>
    <row r="25" spans="2:16" ht="34" x14ac:dyDescent="0.2">
      <c r="B25" s="18">
        <f>ROW()</f>
        <v>25</v>
      </c>
      <c r="C25" s="25" t="s">
        <v>166</v>
      </c>
      <c r="D25" s="148" t="s">
        <v>22</v>
      </c>
      <c r="E25" s="5">
        <v>1</v>
      </c>
      <c r="F25" s="5">
        <v>2</v>
      </c>
      <c r="G25" s="5">
        <v>3</v>
      </c>
      <c r="H25" s="6"/>
      <c r="I25" s="5" t="s">
        <v>15</v>
      </c>
      <c r="J25" s="5" t="s">
        <v>16</v>
      </c>
      <c r="K25" s="24" t="s">
        <v>27</v>
      </c>
      <c r="L25" s="62"/>
      <c r="M25" s="59"/>
      <c r="N25" s="155">
        <f t="shared" si="0"/>
        <v>0</v>
      </c>
      <c r="O25" s="83"/>
      <c r="P25" s="26"/>
    </row>
    <row r="26" spans="2:16" ht="34" x14ac:dyDescent="0.2">
      <c r="B26" s="18">
        <f>ROW()</f>
        <v>26</v>
      </c>
      <c r="C26" s="25" t="s">
        <v>170</v>
      </c>
      <c r="D26" s="148">
        <v>1.2</v>
      </c>
      <c r="E26" s="5">
        <v>1</v>
      </c>
      <c r="F26" s="6"/>
      <c r="G26" s="6"/>
      <c r="H26" s="6"/>
      <c r="I26" s="5" t="s">
        <v>15</v>
      </c>
      <c r="J26" s="6"/>
      <c r="K26" s="24" t="s">
        <v>27</v>
      </c>
      <c r="L26" s="62"/>
      <c r="M26" s="59"/>
      <c r="N26" s="155">
        <f t="shared" si="0"/>
        <v>0</v>
      </c>
      <c r="O26" s="83"/>
      <c r="P26" s="26"/>
    </row>
    <row r="27" spans="2:16" ht="34" x14ac:dyDescent="0.2">
      <c r="B27" s="18">
        <f>ROW()</f>
        <v>27</v>
      </c>
      <c r="C27" s="25" t="s">
        <v>117</v>
      </c>
      <c r="D27" s="148" t="s">
        <v>23</v>
      </c>
      <c r="E27" s="5">
        <v>1</v>
      </c>
      <c r="F27" s="5">
        <v>2</v>
      </c>
      <c r="G27" s="5">
        <v>3</v>
      </c>
      <c r="H27" s="6"/>
      <c r="I27" s="5" t="s">
        <v>15</v>
      </c>
      <c r="J27" s="5" t="s">
        <v>16</v>
      </c>
      <c r="K27" s="24" t="s">
        <v>27</v>
      </c>
      <c r="L27" s="62"/>
      <c r="M27" s="59"/>
      <c r="N27" s="155">
        <f t="shared" si="0"/>
        <v>0</v>
      </c>
      <c r="O27" s="83"/>
      <c r="P27" s="26"/>
    </row>
    <row r="28" spans="2:16" ht="34" x14ac:dyDescent="0.2">
      <c r="B28" s="18">
        <f>ROW()</f>
        <v>28</v>
      </c>
      <c r="C28" s="113" t="s">
        <v>118</v>
      </c>
      <c r="D28" s="214">
        <v>4.3099999999999996</v>
      </c>
      <c r="E28" s="5">
        <v>1</v>
      </c>
      <c r="F28" s="5">
        <v>2</v>
      </c>
      <c r="G28" s="5">
        <v>3</v>
      </c>
      <c r="H28" s="6"/>
      <c r="I28" s="5" t="s">
        <v>15</v>
      </c>
      <c r="J28" s="5" t="s">
        <v>16</v>
      </c>
      <c r="K28" s="24" t="s">
        <v>181</v>
      </c>
      <c r="L28" s="62"/>
      <c r="M28" s="59"/>
      <c r="N28" s="155">
        <f t="shared" si="0"/>
        <v>0</v>
      </c>
      <c r="O28" s="83"/>
      <c r="P28" s="26"/>
    </row>
    <row r="29" spans="2:16" ht="34" x14ac:dyDescent="0.2">
      <c r="B29" s="18">
        <f>ROW()</f>
        <v>29</v>
      </c>
      <c r="C29" s="114" t="s">
        <v>179</v>
      </c>
      <c r="D29" s="215"/>
      <c r="E29" s="5">
        <v>1</v>
      </c>
      <c r="F29" s="5">
        <v>2</v>
      </c>
      <c r="G29" s="5">
        <v>3</v>
      </c>
      <c r="H29" s="6"/>
      <c r="I29" s="5" t="s">
        <v>15</v>
      </c>
      <c r="J29" s="5" t="s">
        <v>16</v>
      </c>
      <c r="K29" s="24" t="s">
        <v>182</v>
      </c>
      <c r="L29" s="62"/>
      <c r="M29" s="59"/>
      <c r="N29" s="155">
        <f t="shared" si="0"/>
        <v>0</v>
      </c>
      <c r="O29" s="83"/>
      <c r="P29" s="26"/>
    </row>
    <row r="30" spans="2:16" ht="17" x14ac:dyDescent="0.2">
      <c r="B30" s="18">
        <f>ROW()</f>
        <v>30</v>
      </c>
      <c r="C30" s="25" t="s">
        <v>119</v>
      </c>
      <c r="D30" s="148">
        <v>1.1000000000000001</v>
      </c>
      <c r="E30" s="5">
        <v>1</v>
      </c>
      <c r="F30" s="5">
        <v>2</v>
      </c>
      <c r="G30" s="5">
        <v>3</v>
      </c>
      <c r="H30" s="6"/>
      <c r="I30" s="5" t="s">
        <v>15</v>
      </c>
      <c r="J30" s="5" t="s">
        <v>16</v>
      </c>
      <c r="K30" s="24" t="s">
        <v>8</v>
      </c>
      <c r="L30" s="62"/>
      <c r="M30" s="59"/>
      <c r="N30" s="155">
        <f t="shared" si="0"/>
        <v>0</v>
      </c>
      <c r="O30" s="83"/>
      <c r="P30" s="26"/>
    </row>
    <row r="31" spans="2:16" x14ac:dyDescent="0.2">
      <c r="B31" s="18">
        <f>ROW()</f>
        <v>31</v>
      </c>
      <c r="C31" s="149" t="s">
        <v>194</v>
      </c>
      <c r="D31" s="146">
        <v>2.14</v>
      </c>
      <c r="E31" s="6"/>
      <c r="F31" s="6"/>
      <c r="G31" s="6"/>
      <c r="H31" s="6"/>
      <c r="I31" s="5" t="s">
        <v>15</v>
      </c>
      <c r="J31" s="5" t="s">
        <v>16</v>
      </c>
      <c r="K31" s="26" t="s">
        <v>200</v>
      </c>
      <c r="L31" s="62"/>
      <c r="M31" s="59"/>
      <c r="N31" s="155">
        <f t="shared" si="0"/>
        <v>0</v>
      </c>
      <c r="O31" s="83"/>
      <c r="P31" s="26"/>
    </row>
    <row r="32" spans="2:16" x14ac:dyDescent="0.2">
      <c r="B32" s="18">
        <f>ROW()</f>
        <v>32</v>
      </c>
      <c r="C32" s="25" t="s">
        <v>178</v>
      </c>
      <c r="D32" s="146">
        <v>7.4</v>
      </c>
      <c r="E32" s="5">
        <v>1</v>
      </c>
      <c r="F32" s="5">
        <v>2</v>
      </c>
      <c r="G32" s="5">
        <v>3</v>
      </c>
      <c r="H32" s="6"/>
      <c r="I32" s="5" t="s">
        <v>15</v>
      </c>
      <c r="J32" s="5" t="s">
        <v>16</v>
      </c>
      <c r="K32" s="26" t="s">
        <v>180</v>
      </c>
      <c r="L32" s="68"/>
      <c r="M32" s="69"/>
      <c r="N32" s="155">
        <v>0</v>
      </c>
      <c r="O32" s="83"/>
      <c r="P32" s="26"/>
    </row>
    <row r="33" spans="2:17" ht="34" x14ac:dyDescent="0.2">
      <c r="B33" s="18">
        <f>ROW()</f>
        <v>33</v>
      </c>
      <c r="C33" s="150" t="s">
        <v>195</v>
      </c>
      <c r="D33" s="23">
        <v>2.1</v>
      </c>
      <c r="E33" s="5">
        <v>1</v>
      </c>
      <c r="F33" s="5">
        <v>2</v>
      </c>
      <c r="G33" s="5">
        <v>3</v>
      </c>
      <c r="H33" s="6"/>
      <c r="I33" s="5" t="s">
        <v>15</v>
      </c>
      <c r="J33" s="5" t="s">
        <v>16</v>
      </c>
      <c r="K33" s="24" t="s">
        <v>26</v>
      </c>
      <c r="L33" s="28"/>
      <c r="M33" s="28"/>
      <c r="N33" s="156">
        <v>0</v>
      </c>
      <c r="O33" s="83"/>
      <c r="P33" s="26"/>
    </row>
    <row r="34" spans="2:17" ht="19" x14ac:dyDescent="0.25">
      <c r="B34" s="18">
        <f>ROW()</f>
        <v>34</v>
      </c>
      <c r="C34" s="2" t="s">
        <v>187</v>
      </c>
      <c r="D34" s="2"/>
      <c r="E34" s="2"/>
      <c r="F34" s="2"/>
      <c r="G34" s="2"/>
      <c r="H34" s="2"/>
      <c r="I34" s="2"/>
      <c r="J34" s="2"/>
      <c r="K34" s="2"/>
      <c r="L34" s="2"/>
      <c r="M34" s="2"/>
      <c r="N34" s="152"/>
      <c r="O34" s="84"/>
      <c r="P34" s="89"/>
    </row>
    <row r="35" spans="2:17" ht="19" x14ac:dyDescent="0.25">
      <c r="B35" s="18">
        <f>ROW()</f>
        <v>35</v>
      </c>
      <c r="C35" s="49" t="s">
        <v>145</v>
      </c>
      <c r="D35" s="50"/>
      <c r="E35" s="51"/>
      <c r="F35" s="51"/>
      <c r="G35" s="51"/>
      <c r="H35" s="51"/>
      <c r="I35" s="51"/>
      <c r="J35" s="51"/>
      <c r="K35" s="51"/>
      <c r="L35" s="86"/>
      <c r="M35" s="86"/>
      <c r="N35" s="157"/>
      <c r="O35" s="53"/>
      <c r="P35" s="52"/>
    </row>
    <row r="36" spans="2:17" ht="19" customHeight="1" x14ac:dyDescent="0.25">
      <c r="B36" s="18">
        <f>ROW()</f>
        <v>36</v>
      </c>
      <c r="C36" s="78" t="s">
        <v>97</v>
      </c>
      <c r="D36" s="12"/>
      <c r="E36" s="12"/>
      <c r="F36" s="12"/>
      <c r="G36" s="12"/>
      <c r="H36" s="12"/>
      <c r="I36" s="12"/>
      <c r="J36" s="12"/>
      <c r="K36" s="12"/>
      <c r="L36" s="12"/>
      <c r="M36" s="12"/>
      <c r="N36" s="158"/>
      <c r="O36" s="12"/>
      <c r="P36" s="90"/>
    </row>
    <row r="37" spans="2:17" s="29" customFormat="1" ht="26" customHeight="1" x14ac:dyDescent="0.2">
      <c r="B37" s="18">
        <f>ROW()</f>
        <v>37</v>
      </c>
      <c r="C37" s="220" t="s">
        <v>110</v>
      </c>
      <c r="D37" s="221"/>
      <c r="E37" s="72" t="s">
        <v>98</v>
      </c>
      <c r="F37" s="218" t="s">
        <v>104</v>
      </c>
      <c r="G37" s="218"/>
      <c r="H37" s="218"/>
      <c r="I37" s="218"/>
      <c r="J37" s="218"/>
      <c r="K37" s="218"/>
      <c r="L37" s="218"/>
      <c r="M37" s="218"/>
      <c r="N37" s="218"/>
      <c r="O37" s="91"/>
      <c r="P37" s="246" t="s">
        <v>152</v>
      </c>
    </row>
    <row r="38" spans="2:17" s="29" customFormat="1" ht="42" customHeight="1" x14ac:dyDescent="0.2">
      <c r="B38" s="18">
        <f>ROW()</f>
        <v>38</v>
      </c>
      <c r="C38" s="222"/>
      <c r="D38" s="223"/>
      <c r="E38" s="73" t="s">
        <v>99</v>
      </c>
      <c r="F38" s="219" t="s">
        <v>105</v>
      </c>
      <c r="G38" s="219"/>
      <c r="H38" s="219"/>
      <c r="I38" s="219"/>
      <c r="J38" s="219"/>
      <c r="K38" s="219"/>
      <c r="L38" s="219"/>
      <c r="M38" s="219"/>
      <c r="N38" s="219"/>
      <c r="O38" s="92"/>
      <c r="P38" s="246"/>
    </row>
    <row r="39" spans="2:17" ht="34" x14ac:dyDescent="0.2">
      <c r="B39" s="18">
        <f>ROW()</f>
        <v>39</v>
      </c>
      <c r="C39" s="93" t="s">
        <v>17</v>
      </c>
      <c r="D39" s="3" t="s">
        <v>19</v>
      </c>
      <c r="E39" s="212" t="s">
        <v>53</v>
      </c>
      <c r="F39" s="212"/>
      <c r="G39" s="212"/>
      <c r="H39" s="212"/>
      <c r="I39" s="212"/>
      <c r="J39" s="212"/>
      <c r="K39" s="3" t="s">
        <v>0</v>
      </c>
      <c r="L39" s="3"/>
      <c r="M39" s="3"/>
      <c r="N39" s="153" t="s">
        <v>1</v>
      </c>
      <c r="O39" s="94" t="s">
        <v>158</v>
      </c>
      <c r="P39" s="246"/>
    </row>
    <row r="40" spans="2:17" ht="51" x14ac:dyDescent="0.2">
      <c r="B40" s="18">
        <f>ROW()</f>
        <v>40</v>
      </c>
      <c r="C40" s="19" t="s">
        <v>18</v>
      </c>
      <c r="D40" s="20" t="s">
        <v>20</v>
      </c>
      <c r="E40" s="213" t="s">
        <v>4</v>
      </c>
      <c r="F40" s="213"/>
      <c r="G40" s="213"/>
      <c r="H40" s="213"/>
      <c r="I40" s="213"/>
      <c r="J40" s="213"/>
      <c r="K40" s="20" t="s">
        <v>5</v>
      </c>
      <c r="L40" s="4"/>
      <c r="M40" s="4"/>
      <c r="N40" s="159" t="s">
        <v>14</v>
      </c>
      <c r="O40" s="80" t="s">
        <v>160</v>
      </c>
      <c r="P40" s="246"/>
    </row>
    <row r="41" spans="2:17" ht="21" customHeight="1" x14ac:dyDescent="0.2">
      <c r="B41" s="18">
        <f>ROW()</f>
        <v>41</v>
      </c>
      <c r="C41" s="30" t="s">
        <v>121</v>
      </c>
      <c r="D41" s="20" t="s">
        <v>106</v>
      </c>
      <c r="E41" s="5">
        <v>1</v>
      </c>
      <c r="F41" s="5">
        <v>2</v>
      </c>
      <c r="G41" s="111"/>
      <c r="H41" s="111"/>
      <c r="I41" s="5" t="s">
        <v>15</v>
      </c>
      <c r="J41" s="5" t="s">
        <v>16</v>
      </c>
      <c r="K41" s="74" t="s">
        <v>107</v>
      </c>
      <c r="L41" s="15"/>
      <c r="M41" s="15"/>
      <c r="N41" s="156">
        <v>0</v>
      </c>
      <c r="O41" s="26"/>
      <c r="P41" s="26"/>
    </row>
    <row r="42" spans="2:17" ht="34" x14ac:dyDescent="0.2">
      <c r="B42" s="18">
        <f>ROW()</f>
        <v>42</v>
      </c>
      <c r="C42" s="30" t="s">
        <v>122</v>
      </c>
      <c r="D42" s="20" t="s">
        <v>106</v>
      </c>
      <c r="E42" s="5">
        <v>1</v>
      </c>
      <c r="F42" s="5">
        <v>2</v>
      </c>
      <c r="G42" s="111"/>
      <c r="H42" s="111"/>
      <c r="I42" s="5" t="s">
        <v>15</v>
      </c>
      <c r="J42" s="5" t="s">
        <v>16</v>
      </c>
      <c r="K42" s="74" t="s">
        <v>108</v>
      </c>
      <c r="L42" s="15"/>
      <c r="M42" s="15"/>
      <c r="N42" s="156">
        <v>0</v>
      </c>
      <c r="O42" s="26"/>
      <c r="P42" s="26"/>
    </row>
    <row r="43" spans="2:17" ht="19" x14ac:dyDescent="0.25">
      <c r="B43" s="18">
        <f>ROW()</f>
        <v>43</v>
      </c>
      <c r="C43" s="2" t="s">
        <v>185</v>
      </c>
      <c r="D43" s="2"/>
      <c r="E43" s="2"/>
      <c r="F43" s="2"/>
      <c r="G43" s="2"/>
      <c r="H43" s="2"/>
      <c r="I43" s="2"/>
      <c r="J43" s="2"/>
      <c r="K43" s="87"/>
      <c r="L43" s="87"/>
      <c r="M43" s="87"/>
      <c r="N43" s="160"/>
      <c r="O43" s="88"/>
      <c r="P43" s="88"/>
    </row>
    <row r="44" spans="2:17" x14ac:dyDescent="0.2">
      <c r="B44" s="18">
        <f>ROW()</f>
        <v>44</v>
      </c>
      <c r="C44" s="49" t="s">
        <v>146</v>
      </c>
      <c r="D44" s="50"/>
      <c r="E44" s="51"/>
      <c r="F44" s="51"/>
      <c r="G44" s="51"/>
      <c r="H44" s="51"/>
      <c r="I44" s="51"/>
      <c r="J44" s="51"/>
      <c r="K44" s="51"/>
      <c r="L44" s="54"/>
      <c r="M44" s="54"/>
      <c r="N44" s="161"/>
      <c r="O44" s="51"/>
      <c r="P44" s="51"/>
      <c r="Q44" s="17"/>
    </row>
    <row r="45" spans="2:17" outlineLevel="1" x14ac:dyDescent="0.2">
      <c r="B45" s="18">
        <f>ROW()</f>
        <v>45</v>
      </c>
      <c r="C45" s="115" t="s">
        <v>28</v>
      </c>
      <c r="D45" s="27">
        <v>3.3</v>
      </c>
      <c r="E45" s="76">
        <v>1</v>
      </c>
      <c r="F45" s="76">
        <v>2</v>
      </c>
      <c r="G45" s="76">
        <v>3</v>
      </c>
      <c r="H45" s="6"/>
      <c r="I45" s="76" t="s">
        <v>15</v>
      </c>
      <c r="J45" s="76" t="s">
        <v>16</v>
      </c>
      <c r="K45" s="116" t="s">
        <v>148</v>
      </c>
      <c r="L45" s="70"/>
      <c r="M45" s="70"/>
      <c r="N45" s="162">
        <v>0</v>
      </c>
      <c r="O45" s="83"/>
      <c r="P45" s="26"/>
    </row>
    <row r="46" spans="2:17" s="196" customFormat="1" outlineLevel="1" x14ac:dyDescent="0.2">
      <c r="B46" s="197">
        <f>ROW()</f>
        <v>46</v>
      </c>
      <c r="C46" s="198" t="s">
        <v>29</v>
      </c>
      <c r="D46" s="199">
        <v>3.4</v>
      </c>
      <c r="E46" s="200">
        <v>1</v>
      </c>
      <c r="F46" s="200">
        <v>2</v>
      </c>
      <c r="G46" s="200">
        <v>3</v>
      </c>
      <c r="H46" s="201"/>
      <c r="I46" s="200" t="s">
        <v>15</v>
      </c>
      <c r="J46" s="200" t="s">
        <v>16</v>
      </c>
      <c r="K46" s="202" t="s">
        <v>148</v>
      </c>
      <c r="L46" s="203"/>
      <c r="M46" s="203"/>
      <c r="N46" s="204">
        <v>0</v>
      </c>
      <c r="O46" s="205"/>
      <c r="P46" s="206" t="s">
        <v>266</v>
      </c>
    </row>
    <row r="47" spans="2:17" s="77" customFormat="1" outlineLevel="1" x14ac:dyDescent="0.2">
      <c r="B47" s="18">
        <f>ROW()</f>
        <v>47</v>
      </c>
      <c r="C47" s="115" t="s">
        <v>30</v>
      </c>
      <c r="D47" s="27">
        <v>3.5</v>
      </c>
      <c r="E47" s="76">
        <v>1</v>
      </c>
      <c r="F47" s="76">
        <v>2</v>
      </c>
      <c r="G47" s="76">
        <v>3</v>
      </c>
      <c r="H47" s="6"/>
      <c r="I47" s="76" t="s">
        <v>15</v>
      </c>
      <c r="J47" s="76" t="s">
        <v>16</v>
      </c>
      <c r="K47" s="117" t="s">
        <v>149</v>
      </c>
      <c r="L47" s="28"/>
      <c r="M47" s="28"/>
      <c r="N47" s="156">
        <v>0</v>
      </c>
      <c r="O47" s="83"/>
      <c r="P47" s="26"/>
    </row>
    <row r="48" spans="2:17" s="77" customFormat="1" outlineLevel="1" x14ac:dyDescent="0.2">
      <c r="B48" s="18">
        <f>ROW()</f>
        <v>48</v>
      </c>
      <c r="C48" s="115" t="s">
        <v>31</v>
      </c>
      <c r="D48" s="27">
        <v>3.6</v>
      </c>
      <c r="E48" s="76">
        <v>1</v>
      </c>
      <c r="F48" s="76">
        <v>2</v>
      </c>
      <c r="G48" s="6"/>
      <c r="H48" s="6"/>
      <c r="I48" s="76" t="s">
        <v>15</v>
      </c>
      <c r="J48" s="76" t="s">
        <v>16</v>
      </c>
      <c r="K48" s="117" t="s">
        <v>150</v>
      </c>
      <c r="L48" s="28"/>
      <c r="M48" s="28"/>
      <c r="N48" s="156">
        <v>0</v>
      </c>
      <c r="O48" s="83"/>
      <c r="P48" s="26"/>
    </row>
    <row r="49" spans="2:17" s="77" customFormat="1" outlineLevel="1" x14ac:dyDescent="0.2">
      <c r="B49" s="18">
        <f>ROW()</f>
        <v>49</v>
      </c>
      <c r="C49" s="115" t="s">
        <v>32</v>
      </c>
      <c r="D49" s="27">
        <v>3.7</v>
      </c>
      <c r="E49" s="76">
        <v>1</v>
      </c>
      <c r="F49" s="76">
        <v>2</v>
      </c>
      <c r="G49" s="76" t="s">
        <v>60</v>
      </c>
      <c r="H49" s="6"/>
      <c r="I49" s="76" t="s">
        <v>15</v>
      </c>
      <c r="J49" s="76" t="s">
        <v>16</v>
      </c>
      <c r="K49" s="117" t="s">
        <v>148</v>
      </c>
      <c r="L49" s="28"/>
      <c r="M49" s="28"/>
      <c r="N49" s="156">
        <v>0</v>
      </c>
      <c r="O49" s="83"/>
      <c r="P49" s="26"/>
    </row>
    <row r="50" spans="2:17" s="77" customFormat="1" outlineLevel="1" x14ac:dyDescent="0.2">
      <c r="B50" s="18">
        <f>ROW()</f>
        <v>50</v>
      </c>
      <c r="C50" s="115" t="s">
        <v>267</v>
      </c>
      <c r="D50" s="27">
        <v>3.8</v>
      </c>
      <c r="E50" s="76">
        <v>1</v>
      </c>
      <c r="F50" s="76">
        <v>2</v>
      </c>
      <c r="G50" s="6"/>
      <c r="H50" s="6"/>
      <c r="I50" s="76" t="s">
        <v>15</v>
      </c>
      <c r="J50" s="76" t="s">
        <v>16</v>
      </c>
      <c r="K50" s="117" t="s">
        <v>148</v>
      </c>
      <c r="L50" s="28"/>
      <c r="M50" s="28"/>
      <c r="N50" s="156">
        <v>0</v>
      </c>
      <c r="O50" s="83"/>
      <c r="P50" s="26"/>
    </row>
    <row r="51" spans="2:17" outlineLevel="1" x14ac:dyDescent="0.2">
      <c r="B51" s="18">
        <f>ROW()</f>
        <v>51</v>
      </c>
      <c r="C51" s="33" t="s">
        <v>155</v>
      </c>
      <c r="D51" s="147" t="s">
        <v>192</v>
      </c>
      <c r="E51" s="5">
        <v>1</v>
      </c>
      <c r="F51" s="5">
        <v>2</v>
      </c>
      <c r="G51" s="5">
        <v>3</v>
      </c>
      <c r="H51" s="6"/>
      <c r="I51" s="76" t="s">
        <v>15</v>
      </c>
      <c r="J51" s="76" t="s">
        <v>16</v>
      </c>
      <c r="K51" s="26" t="s">
        <v>177</v>
      </c>
      <c r="L51" s="28"/>
      <c r="M51" s="28"/>
      <c r="N51" s="156">
        <v>0</v>
      </c>
      <c r="O51" s="83"/>
      <c r="P51" s="26"/>
    </row>
    <row r="52" spans="2:17" ht="68" x14ac:dyDescent="0.2">
      <c r="B52" s="18">
        <f>ROW()</f>
        <v>52</v>
      </c>
      <c r="C52" s="109" t="s">
        <v>171</v>
      </c>
      <c r="D52" s="110" t="s">
        <v>115</v>
      </c>
      <c r="E52" s="5">
        <v>1</v>
      </c>
      <c r="F52" s="28"/>
      <c r="G52" s="28"/>
      <c r="H52" s="28"/>
      <c r="I52" s="5" t="s">
        <v>15</v>
      </c>
      <c r="J52" s="28"/>
      <c r="K52" s="24" t="s">
        <v>172</v>
      </c>
      <c r="L52" s="28"/>
      <c r="M52" s="28"/>
      <c r="N52" s="163">
        <v>0</v>
      </c>
      <c r="O52" s="83"/>
      <c r="P52" s="26"/>
      <c r="Q52" s="17"/>
    </row>
    <row r="53" spans="2:17" ht="34" x14ac:dyDescent="0.2">
      <c r="B53" s="18">
        <f>ROW()</f>
        <v>53</v>
      </c>
      <c r="C53" s="79" t="s">
        <v>140</v>
      </c>
      <c r="D53" s="27">
        <v>6.3</v>
      </c>
      <c r="E53" s="5">
        <v>1</v>
      </c>
      <c r="F53" s="5">
        <v>2</v>
      </c>
      <c r="G53" s="5">
        <v>3</v>
      </c>
      <c r="H53" s="6"/>
      <c r="I53" s="5" t="s">
        <v>15</v>
      </c>
      <c r="J53" s="5" t="s">
        <v>16</v>
      </c>
      <c r="K53" s="45" t="s">
        <v>141</v>
      </c>
      <c r="L53" s="68"/>
      <c r="M53" s="69"/>
      <c r="N53" s="155">
        <v>0</v>
      </c>
      <c r="O53" s="83"/>
      <c r="P53" s="26"/>
    </row>
    <row r="54" spans="2:17" ht="19" x14ac:dyDescent="0.25">
      <c r="B54" s="18">
        <f>ROW()</f>
        <v>54</v>
      </c>
      <c r="C54" s="2" t="s">
        <v>186</v>
      </c>
      <c r="D54" s="2"/>
      <c r="E54" s="2"/>
      <c r="F54" s="2"/>
      <c r="G54" s="2"/>
      <c r="H54" s="2"/>
      <c r="I54" s="2"/>
      <c r="J54" s="10"/>
      <c r="K54" s="10"/>
      <c r="L54" s="10"/>
      <c r="M54" s="10"/>
      <c r="N54" s="164"/>
      <c r="O54" s="84"/>
      <c r="P54" s="84"/>
    </row>
    <row r="55" spans="2:17" ht="19" x14ac:dyDescent="0.25">
      <c r="B55" s="18">
        <f>ROW()</f>
        <v>55</v>
      </c>
      <c r="C55" s="11" t="s">
        <v>97</v>
      </c>
      <c r="D55" s="12"/>
      <c r="E55" s="12"/>
      <c r="F55" s="12"/>
      <c r="G55" s="12"/>
      <c r="H55" s="12"/>
      <c r="I55" s="12"/>
      <c r="J55" s="12"/>
      <c r="K55" s="12"/>
      <c r="L55" s="12"/>
      <c r="M55" s="12"/>
      <c r="N55" s="158"/>
      <c r="O55" s="98"/>
      <c r="P55" s="107"/>
    </row>
    <row r="56" spans="2:17" s="29" customFormat="1" ht="37" customHeight="1" x14ac:dyDescent="0.2">
      <c r="B56" s="18">
        <f>ROW()</f>
        <v>56</v>
      </c>
      <c r="C56" s="220" t="s">
        <v>94</v>
      </c>
      <c r="D56" s="218"/>
      <c r="E56" s="72" t="s">
        <v>98</v>
      </c>
      <c r="F56" s="218" t="s">
        <v>95</v>
      </c>
      <c r="G56" s="218"/>
      <c r="H56" s="218"/>
      <c r="I56" s="218"/>
      <c r="J56" s="218"/>
      <c r="K56" s="218"/>
      <c r="L56" s="218"/>
      <c r="M56" s="218"/>
      <c r="N56" s="218"/>
      <c r="O56" s="105"/>
      <c r="P56" s="106"/>
    </row>
    <row r="57" spans="2:17" s="29" customFormat="1" ht="25" customHeight="1" x14ac:dyDescent="0.2">
      <c r="B57" s="18">
        <f>ROW()</f>
        <v>57</v>
      </c>
      <c r="C57" s="222"/>
      <c r="D57" s="219"/>
      <c r="E57" s="73" t="s">
        <v>99</v>
      </c>
      <c r="F57" s="219" t="s">
        <v>96</v>
      </c>
      <c r="G57" s="219"/>
      <c r="H57" s="219"/>
      <c r="I57" s="219"/>
      <c r="J57" s="219"/>
      <c r="K57" s="219"/>
      <c r="L57" s="219"/>
      <c r="M57" s="219"/>
      <c r="N57" s="219"/>
      <c r="O57" s="105"/>
      <c r="P57" s="106"/>
    </row>
    <row r="58" spans="2:17" s="29" customFormat="1" ht="37" customHeight="1" x14ac:dyDescent="0.2">
      <c r="B58" s="18">
        <f>ROW()</f>
        <v>58</v>
      </c>
      <c r="C58" s="222"/>
      <c r="D58" s="219"/>
      <c r="E58" s="73" t="s">
        <v>100</v>
      </c>
      <c r="F58" s="219" t="s">
        <v>151</v>
      </c>
      <c r="G58" s="219"/>
      <c r="H58" s="219"/>
      <c r="I58" s="219"/>
      <c r="J58" s="219"/>
      <c r="K58" s="219"/>
      <c r="L58" s="219"/>
      <c r="M58" s="219"/>
      <c r="N58" s="219"/>
      <c r="O58" s="105"/>
      <c r="P58" s="106"/>
    </row>
    <row r="59" spans="2:17" s="29" customFormat="1" ht="24" customHeight="1" x14ac:dyDescent="0.2">
      <c r="B59" s="18">
        <f>ROW()</f>
        <v>59</v>
      </c>
      <c r="C59" s="222"/>
      <c r="D59" s="219"/>
      <c r="E59" s="176" t="s">
        <v>202</v>
      </c>
      <c r="F59" s="254" t="s">
        <v>197</v>
      </c>
      <c r="G59" s="254"/>
      <c r="H59" s="254"/>
      <c r="I59" s="254"/>
      <c r="J59" s="254"/>
      <c r="K59" s="254"/>
      <c r="L59" s="254"/>
      <c r="M59" s="254"/>
      <c r="N59" s="254"/>
      <c r="O59" s="105"/>
      <c r="P59" s="106"/>
    </row>
    <row r="60" spans="2:17" s="186" customFormat="1" ht="15" customHeight="1" x14ac:dyDescent="0.2">
      <c r="B60" s="18">
        <f>ROW()</f>
        <v>60</v>
      </c>
      <c r="C60" s="222"/>
      <c r="D60" s="219"/>
      <c r="E60" s="183"/>
      <c r="F60" s="181" t="s">
        <v>204</v>
      </c>
      <c r="G60" s="182"/>
      <c r="H60" s="182"/>
      <c r="I60" s="182"/>
      <c r="J60" s="182"/>
      <c r="K60" s="182"/>
      <c r="L60" s="182"/>
      <c r="M60" s="182"/>
      <c r="N60" s="182"/>
      <c r="O60" s="184"/>
      <c r="P60" s="185"/>
    </row>
    <row r="61" spans="2:17" s="29" customFormat="1" ht="37" customHeight="1" x14ac:dyDescent="0.2">
      <c r="B61" s="18">
        <f>ROW()</f>
        <v>61</v>
      </c>
      <c r="C61" s="222"/>
      <c r="D61" s="219"/>
      <c r="E61" s="176" t="s">
        <v>203</v>
      </c>
      <c r="F61" s="261" t="s">
        <v>2</v>
      </c>
      <c r="G61" s="261"/>
      <c r="H61" s="261"/>
      <c r="I61" s="261"/>
      <c r="J61" s="261"/>
      <c r="K61" s="261"/>
      <c r="L61" s="261"/>
      <c r="M61" s="261"/>
      <c r="N61" s="261"/>
      <c r="O61" s="105"/>
      <c r="P61" s="106"/>
    </row>
    <row r="62" spans="2:17" ht="33" customHeight="1" x14ac:dyDescent="0.2">
      <c r="B62" s="18">
        <f>ROW()</f>
        <v>62</v>
      </c>
      <c r="C62" s="7" t="s">
        <v>17</v>
      </c>
      <c r="D62" s="3" t="s">
        <v>19</v>
      </c>
      <c r="E62" s="212" t="s">
        <v>53</v>
      </c>
      <c r="F62" s="216"/>
      <c r="G62" s="216"/>
      <c r="H62" s="216"/>
      <c r="I62" s="216"/>
      <c r="J62" s="216"/>
      <c r="K62" s="177" t="s">
        <v>0</v>
      </c>
      <c r="L62" s="177"/>
      <c r="M62" s="177"/>
      <c r="N62" s="178" t="s">
        <v>1</v>
      </c>
      <c r="O62" s="94" t="s">
        <v>158</v>
      </c>
      <c r="P62" s="247" t="s">
        <v>152</v>
      </c>
    </row>
    <row r="63" spans="2:17" ht="52" customHeight="1" x14ac:dyDescent="0.2">
      <c r="B63" s="18">
        <f>ROW()</f>
        <v>63</v>
      </c>
      <c r="C63" s="19" t="s">
        <v>18</v>
      </c>
      <c r="D63" s="20" t="s">
        <v>20</v>
      </c>
      <c r="E63" s="213" t="s">
        <v>4</v>
      </c>
      <c r="F63" s="213"/>
      <c r="G63" s="213"/>
      <c r="H63" s="213"/>
      <c r="I63" s="213"/>
      <c r="J63" s="217"/>
      <c r="K63" s="31" t="s">
        <v>5</v>
      </c>
      <c r="L63" s="32"/>
      <c r="M63" s="32"/>
      <c r="N63" s="165" t="s">
        <v>14</v>
      </c>
      <c r="O63" s="80" t="s">
        <v>159</v>
      </c>
      <c r="P63" s="248"/>
    </row>
    <row r="64" spans="2:17" x14ac:dyDescent="0.2">
      <c r="B64" s="18">
        <f>ROW()</f>
        <v>64</v>
      </c>
      <c r="C64" s="33" t="s">
        <v>88</v>
      </c>
      <c r="D64" s="27" t="s">
        <v>49</v>
      </c>
      <c r="E64" s="5">
        <v>1</v>
      </c>
      <c r="F64" s="5">
        <v>2</v>
      </c>
      <c r="G64" s="5">
        <v>3</v>
      </c>
      <c r="H64" s="6"/>
      <c r="I64" s="5" t="s">
        <v>15</v>
      </c>
      <c r="J64" s="5" t="s">
        <v>16</v>
      </c>
      <c r="K64" s="75" t="s">
        <v>216</v>
      </c>
      <c r="L64" s="70"/>
      <c r="M64" s="70"/>
      <c r="N64" s="163">
        <v>0</v>
      </c>
      <c r="O64" s="26"/>
      <c r="P64" s="26"/>
    </row>
    <row r="65" spans="2:16" s="124" customFormat="1" ht="19" x14ac:dyDescent="0.25">
      <c r="B65" s="18">
        <f>ROW()</f>
        <v>65</v>
      </c>
      <c r="C65" s="120" t="s">
        <v>51</v>
      </c>
      <c r="D65" s="121"/>
      <c r="E65" s="122"/>
      <c r="F65" s="122"/>
      <c r="G65" s="122"/>
      <c r="H65" s="122"/>
      <c r="I65" s="122"/>
      <c r="J65" s="122"/>
      <c r="K65" s="122"/>
      <c r="L65" s="122"/>
      <c r="M65" s="122"/>
      <c r="N65" s="166"/>
      <c r="O65" s="122"/>
      <c r="P65" s="123"/>
    </row>
    <row r="66" spans="2:16" ht="34" customHeight="1" x14ac:dyDescent="0.2">
      <c r="B66" s="18">
        <f>ROW()</f>
        <v>66</v>
      </c>
      <c r="C66" s="25" t="s">
        <v>54</v>
      </c>
      <c r="D66" s="23">
        <v>4.5</v>
      </c>
      <c r="E66" s="5">
        <v>1</v>
      </c>
      <c r="F66" s="5">
        <v>2</v>
      </c>
      <c r="G66" s="5">
        <v>3</v>
      </c>
      <c r="H66" s="28"/>
      <c r="I66" s="5" t="s">
        <v>15</v>
      </c>
      <c r="J66" s="5" t="s">
        <v>16</v>
      </c>
      <c r="K66" s="251" t="s">
        <v>139</v>
      </c>
      <c r="L66" s="28"/>
      <c r="M66" s="28"/>
      <c r="N66" s="163">
        <v>0</v>
      </c>
      <c r="O66" s="96"/>
      <c r="P66" s="82"/>
    </row>
    <row r="67" spans="2:16" x14ac:dyDescent="0.2">
      <c r="B67" s="18">
        <f>ROW()</f>
        <v>67</v>
      </c>
      <c r="C67" s="33" t="s">
        <v>61</v>
      </c>
      <c r="D67" s="27">
        <v>4.5</v>
      </c>
      <c r="E67" s="5">
        <v>1</v>
      </c>
      <c r="F67" s="5">
        <v>2</v>
      </c>
      <c r="G67" s="5">
        <v>3</v>
      </c>
      <c r="H67" s="28"/>
      <c r="I67" s="5" t="s">
        <v>15</v>
      </c>
      <c r="J67" s="5" t="s">
        <v>16</v>
      </c>
      <c r="K67" s="252"/>
      <c r="L67" s="28"/>
      <c r="M67" s="28"/>
      <c r="N67" s="163">
        <v>0</v>
      </c>
      <c r="O67" s="95"/>
      <c r="P67" s="26"/>
    </row>
    <row r="68" spans="2:16" x14ac:dyDescent="0.2">
      <c r="B68" s="18">
        <f>ROW()</f>
        <v>68</v>
      </c>
      <c r="C68" s="33" t="s">
        <v>55</v>
      </c>
      <c r="D68" s="27">
        <v>4.5</v>
      </c>
      <c r="E68" s="5">
        <v>1</v>
      </c>
      <c r="F68" s="5">
        <v>2</v>
      </c>
      <c r="G68" s="5">
        <v>3</v>
      </c>
      <c r="H68" s="28"/>
      <c r="I68" s="5" t="s">
        <v>15</v>
      </c>
      <c r="J68" s="5" t="s">
        <v>16</v>
      </c>
      <c r="K68" s="252"/>
      <c r="L68" s="28"/>
      <c r="M68" s="28"/>
      <c r="N68" s="163">
        <v>0</v>
      </c>
      <c r="O68" s="95"/>
      <c r="P68" s="26"/>
    </row>
    <row r="69" spans="2:16" x14ac:dyDescent="0.2">
      <c r="B69" s="18">
        <f>ROW()</f>
        <v>69</v>
      </c>
      <c r="C69" s="33" t="s">
        <v>56</v>
      </c>
      <c r="D69" s="27">
        <v>4.5</v>
      </c>
      <c r="E69" s="5">
        <v>1</v>
      </c>
      <c r="F69" s="5">
        <v>2</v>
      </c>
      <c r="G69" s="5" t="s">
        <v>60</v>
      </c>
      <c r="H69" s="28"/>
      <c r="I69" s="5" t="s">
        <v>15</v>
      </c>
      <c r="J69" s="5" t="s">
        <v>16</v>
      </c>
      <c r="K69" s="252"/>
      <c r="L69" s="28"/>
      <c r="M69" s="28"/>
      <c r="N69" s="163">
        <v>0</v>
      </c>
      <c r="O69" s="95"/>
      <c r="P69" s="26"/>
    </row>
    <row r="70" spans="2:16" x14ac:dyDescent="0.2">
      <c r="B70" s="18">
        <f>ROW()</f>
        <v>70</v>
      </c>
      <c r="C70" s="33" t="s">
        <v>57</v>
      </c>
      <c r="D70" s="27">
        <v>4.5</v>
      </c>
      <c r="E70" s="5">
        <v>1</v>
      </c>
      <c r="F70" s="5">
        <v>2</v>
      </c>
      <c r="G70" s="28"/>
      <c r="H70" s="28"/>
      <c r="I70" s="5" t="s">
        <v>15</v>
      </c>
      <c r="J70" s="5" t="s">
        <v>16</v>
      </c>
      <c r="K70" s="252"/>
      <c r="L70" s="28"/>
      <c r="M70" s="28"/>
      <c r="N70" s="163">
        <v>0</v>
      </c>
      <c r="O70" s="95"/>
      <c r="P70" s="26"/>
    </row>
    <row r="71" spans="2:16" x14ac:dyDescent="0.2">
      <c r="B71" s="18">
        <f>ROW()</f>
        <v>71</v>
      </c>
      <c r="C71" s="33" t="s">
        <v>58</v>
      </c>
      <c r="D71" s="27">
        <v>4.5</v>
      </c>
      <c r="E71" s="5">
        <v>1</v>
      </c>
      <c r="F71" s="5">
        <v>2</v>
      </c>
      <c r="G71" s="5">
        <v>3</v>
      </c>
      <c r="H71" s="28"/>
      <c r="I71" s="5" t="s">
        <v>15</v>
      </c>
      <c r="J71" s="5" t="s">
        <v>16</v>
      </c>
      <c r="K71" s="252"/>
      <c r="L71" s="28"/>
      <c r="M71" s="28"/>
      <c r="N71" s="163">
        <v>0</v>
      </c>
      <c r="O71" s="95"/>
      <c r="P71" s="26"/>
    </row>
    <row r="72" spans="2:16" x14ac:dyDescent="0.2">
      <c r="B72" s="18">
        <f>ROW()</f>
        <v>72</v>
      </c>
      <c r="C72" s="33" t="s">
        <v>59</v>
      </c>
      <c r="D72" s="27">
        <v>4.5</v>
      </c>
      <c r="E72" s="5">
        <v>1</v>
      </c>
      <c r="F72" s="5">
        <v>2</v>
      </c>
      <c r="G72" s="28"/>
      <c r="H72" s="28"/>
      <c r="I72" s="28"/>
      <c r="J72" s="28"/>
      <c r="K72" s="253"/>
      <c r="L72" s="28"/>
      <c r="M72" s="28"/>
      <c r="N72" s="163">
        <v>0</v>
      </c>
      <c r="O72" s="70"/>
      <c r="P72" s="26"/>
    </row>
    <row r="73" spans="2:16" ht="34" x14ac:dyDescent="0.2">
      <c r="B73" s="18">
        <f>ROW()</f>
        <v>73</v>
      </c>
      <c r="C73" s="7" t="s">
        <v>17</v>
      </c>
      <c r="D73" s="3" t="s">
        <v>19</v>
      </c>
      <c r="E73" s="212" t="s">
        <v>53</v>
      </c>
      <c r="F73" s="212"/>
      <c r="G73" s="212"/>
      <c r="H73" s="212"/>
      <c r="I73" s="212"/>
      <c r="J73" s="212"/>
      <c r="K73" s="9" t="s">
        <v>0</v>
      </c>
      <c r="L73" s="9"/>
      <c r="M73" s="9"/>
      <c r="N73" s="153" t="s">
        <v>1</v>
      </c>
      <c r="O73" s="94" t="s">
        <v>158</v>
      </c>
      <c r="P73" s="247" t="s">
        <v>152</v>
      </c>
    </row>
    <row r="74" spans="2:16" ht="51" x14ac:dyDescent="0.2">
      <c r="B74" s="18">
        <f>ROW()</f>
        <v>74</v>
      </c>
      <c r="C74" s="19" t="s">
        <v>18</v>
      </c>
      <c r="D74" s="20" t="s">
        <v>20</v>
      </c>
      <c r="E74" s="213" t="s">
        <v>4</v>
      </c>
      <c r="F74" s="213"/>
      <c r="G74" s="213"/>
      <c r="H74" s="213"/>
      <c r="I74" s="213"/>
      <c r="J74" s="217"/>
      <c r="K74" s="31" t="s">
        <v>5</v>
      </c>
      <c r="L74" s="32"/>
      <c r="M74" s="32"/>
      <c r="N74" s="165" t="s">
        <v>14</v>
      </c>
      <c r="O74" s="80" t="s">
        <v>159</v>
      </c>
      <c r="P74" s="248"/>
    </row>
    <row r="75" spans="2:16" s="124" customFormat="1" ht="19" x14ac:dyDescent="0.25">
      <c r="B75" s="18">
        <f>ROW()</f>
        <v>75</v>
      </c>
      <c r="C75" s="120" t="s">
        <v>62</v>
      </c>
      <c r="D75" s="121"/>
      <c r="E75" s="125"/>
      <c r="F75" s="125"/>
      <c r="G75" s="122"/>
      <c r="H75" s="122"/>
      <c r="I75" s="122"/>
      <c r="J75" s="122"/>
      <c r="K75" s="122"/>
      <c r="L75" s="122"/>
      <c r="M75" s="122"/>
      <c r="N75" s="166"/>
      <c r="O75" s="122"/>
      <c r="P75" s="126"/>
    </row>
    <row r="76" spans="2:16" x14ac:dyDescent="0.2">
      <c r="B76" s="18">
        <f>ROW()</f>
        <v>76</v>
      </c>
      <c r="C76" s="145" t="s">
        <v>190</v>
      </c>
      <c r="D76" s="34">
        <v>4.5999999999999996</v>
      </c>
      <c r="E76" s="5">
        <v>1</v>
      </c>
      <c r="F76" s="5">
        <v>2</v>
      </c>
      <c r="G76" s="6"/>
      <c r="H76" s="6"/>
      <c r="I76" s="5" t="s">
        <v>15</v>
      </c>
      <c r="J76" s="5" t="s">
        <v>16</v>
      </c>
      <c r="K76" s="249" t="s">
        <v>216</v>
      </c>
      <c r="L76" s="28"/>
      <c r="M76" s="28"/>
      <c r="N76" s="163">
        <v>0</v>
      </c>
      <c r="O76" s="26"/>
      <c r="P76" s="26"/>
    </row>
    <row r="77" spans="2:16" x14ac:dyDescent="0.2">
      <c r="B77" s="18">
        <f>ROW()</f>
        <v>77</v>
      </c>
      <c r="C77" s="145" t="s">
        <v>33</v>
      </c>
      <c r="D77" s="146" t="s">
        <v>50</v>
      </c>
      <c r="E77" s="5">
        <v>1</v>
      </c>
      <c r="F77" s="5">
        <v>2</v>
      </c>
      <c r="G77" s="6"/>
      <c r="H77" s="6"/>
      <c r="I77" s="5" t="s">
        <v>15</v>
      </c>
      <c r="J77" s="5" t="s">
        <v>16</v>
      </c>
      <c r="K77" s="250"/>
      <c r="L77" s="28"/>
      <c r="M77" s="28"/>
      <c r="N77" s="163">
        <v>0</v>
      </c>
      <c r="O77" s="26"/>
      <c r="P77" s="26"/>
    </row>
    <row r="78" spans="2:16" x14ac:dyDescent="0.2">
      <c r="B78" s="18">
        <f>ROW()</f>
        <v>78</v>
      </c>
      <c r="C78" s="145" t="s">
        <v>154</v>
      </c>
      <c r="D78" s="146">
        <v>4.9000000000000004</v>
      </c>
      <c r="E78" s="6"/>
      <c r="F78" s="6"/>
      <c r="G78" s="6"/>
      <c r="H78" s="6"/>
      <c r="I78" s="5" t="s">
        <v>15</v>
      </c>
      <c r="J78" s="6"/>
      <c r="K78" s="250"/>
      <c r="L78" s="28"/>
      <c r="M78" s="28"/>
      <c r="N78" s="163">
        <v>0</v>
      </c>
      <c r="O78" s="26"/>
      <c r="P78" s="26"/>
    </row>
    <row r="79" spans="2:16" x14ac:dyDescent="0.2">
      <c r="B79" s="18">
        <f>ROW()</f>
        <v>79</v>
      </c>
      <c r="C79" s="145" t="s">
        <v>34</v>
      </c>
      <c r="D79" s="147">
        <v>4.0999999999999996</v>
      </c>
      <c r="E79" s="5">
        <v>1</v>
      </c>
      <c r="F79" s="5">
        <v>2</v>
      </c>
      <c r="G79" s="5">
        <v>3</v>
      </c>
      <c r="H79" s="6"/>
      <c r="I79" s="5" t="s">
        <v>15</v>
      </c>
      <c r="J79" s="5" t="s">
        <v>16</v>
      </c>
      <c r="K79" s="250"/>
      <c r="L79" s="28"/>
      <c r="M79" s="28"/>
      <c r="N79" s="163">
        <v>0</v>
      </c>
      <c r="O79" s="26"/>
      <c r="P79" s="26"/>
    </row>
    <row r="80" spans="2:16" x14ac:dyDescent="0.2">
      <c r="B80" s="18">
        <f>ROW()</f>
        <v>80</v>
      </c>
      <c r="C80" s="145" t="s">
        <v>35</v>
      </c>
      <c r="D80" s="146">
        <v>4.1100000000000003</v>
      </c>
      <c r="E80" s="5">
        <v>1</v>
      </c>
      <c r="F80" s="5">
        <v>2</v>
      </c>
      <c r="G80" s="5">
        <v>3</v>
      </c>
      <c r="H80" s="6"/>
      <c r="I80" s="5" t="s">
        <v>15</v>
      </c>
      <c r="J80" s="5" t="s">
        <v>16</v>
      </c>
      <c r="K80" s="250"/>
      <c r="L80" s="28"/>
      <c r="M80" s="28"/>
      <c r="N80" s="163">
        <v>0</v>
      </c>
      <c r="O80" s="26"/>
      <c r="P80" s="26"/>
    </row>
    <row r="81" spans="2:16" ht="15" customHeight="1" x14ac:dyDescent="0.2">
      <c r="B81" s="18">
        <f>ROW()</f>
        <v>81</v>
      </c>
      <c r="C81" s="145" t="s">
        <v>36</v>
      </c>
      <c r="D81" s="27">
        <v>4.12</v>
      </c>
      <c r="E81" s="6"/>
      <c r="F81" s="5">
        <v>2</v>
      </c>
      <c r="G81" s="6"/>
      <c r="H81" s="6"/>
      <c r="I81" s="5" t="s">
        <v>15</v>
      </c>
      <c r="J81" s="5" t="s">
        <v>16</v>
      </c>
      <c r="K81" s="250"/>
      <c r="L81" s="28"/>
      <c r="M81" s="28"/>
      <c r="N81" s="163">
        <v>0</v>
      </c>
      <c r="O81" s="26"/>
      <c r="P81" s="26"/>
    </row>
    <row r="82" spans="2:16" x14ac:dyDescent="0.2">
      <c r="B82" s="18">
        <f>ROW()</f>
        <v>82</v>
      </c>
      <c r="C82" s="145" t="s">
        <v>37</v>
      </c>
      <c r="D82" s="27">
        <v>4.13</v>
      </c>
      <c r="E82" s="5">
        <v>1</v>
      </c>
      <c r="F82" s="5">
        <v>2</v>
      </c>
      <c r="G82" s="5">
        <v>3</v>
      </c>
      <c r="H82" s="6"/>
      <c r="I82" s="5" t="s">
        <v>15</v>
      </c>
      <c r="J82" s="5" t="s">
        <v>16</v>
      </c>
      <c r="K82" s="250"/>
      <c r="L82" s="28"/>
      <c r="M82" s="28"/>
      <c r="N82" s="163">
        <v>0</v>
      </c>
      <c r="O82" s="26"/>
      <c r="P82" s="26"/>
    </row>
    <row r="83" spans="2:16" x14ac:dyDescent="0.2">
      <c r="B83" s="18">
        <f>ROW()</f>
        <v>83</v>
      </c>
      <c r="C83" s="145" t="s">
        <v>38</v>
      </c>
      <c r="D83" s="27">
        <v>4.1399999999999997</v>
      </c>
      <c r="E83" s="5">
        <v>1</v>
      </c>
      <c r="F83" s="5">
        <v>2</v>
      </c>
      <c r="G83" s="5">
        <v>3</v>
      </c>
      <c r="H83" s="6"/>
      <c r="I83" s="5" t="s">
        <v>15</v>
      </c>
      <c r="J83" s="5" t="s">
        <v>16</v>
      </c>
      <c r="K83" s="250"/>
      <c r="L83" s="28"/>
      <c r="M83" s="28"/>
      <c r="N83" s="163">
        <v>0</v>
      </c>
      <c r="O83" s="26"/>
      <c r="P83" s="26"/>
    </row>
    <row r="84" spans="2:16" x14ac:dyDescent="0.2">
      <c r="B84" s="18">
        <f>ROW()</f>
        <v>84</v>
      </c>
      <c r="C84" s="145" t="s">
        <v>39</v>
      </c>
      <c r="D84" s="27">
        <v>4.1500000000000004</v>
      </c>
      <c r="E84" s="5">
        <v>1</v>
      </c>
      <c r="F84" s="5">
        <v>2</v>
      </c>
      <c r="G84" s="6"/>
      <c r="H84" s="6"/>
      <c r="I84" s="5" t="s">
        <v>15</v>
      </c>
      <c r="J84" s="5" t="s">
        <v>16</v>
      </c>
      <c r="K84" s="250"/>
      <c r="L84" s="28"/>
      <c r="M84" s="28"/>
      <c r="N84" s="163">
        <v>0</v>
      </c>
      <c r="O84" s="26"/>
      <c r="P84" s="26"/>
    </row>
    <row r="85" spans="2:16" x14ac:dyDescent="0.2">
      <c r="B85" s="18">
        <f>ROW()</f>
        <v>85</v>
      </c>
      <c r="C85" s="145" t="s">
        <v>40</v>
      </c>
      <c r="D85" s="27">
        <v>4.16</v>
      </c>
      <c r="E85" s="5">
        <v>1</v>
      </c>
      <c r="F85" s="5">
        <v>2</v>
      </c>
      <c r="G85" s="5">
        <v>3</v>
      </c>
      <c r="H85" s="6"/>
      <c r="I85" s="5" t="s">
        <v>15</v>
      </c>
      <c r="J85" s="5" t="s">
        <v>16</v>
      </c>
      <c r="K85" s="250"/>
      <c r="L85" s="28"/>
      <c r="M85" s="28"/>
      <c r="N85" s="163">
        <v>0</v>
      </c>
      <c r="O85" s="26"/>
      <c r="P85" s="26"/>
    </row>
    <row r="86" spans="2:16" x14ac:dyDescent="0.2">
      <c r="B86" s="18">
        <f>ROW()</f>
        <v>86</v>
      </c>
      <c r="C86" s="145" t="s">
        <v>41</v>
      </c>
      <c r="D86" s="27">
        <v>4.17</v>
      </c>
      <c r="E86" s="5">
        <v>1</v>
      </c>
      <c r="F86" s="5">
        <v>2</v>
      </c>
      <c r="G86" s="6"/>
      <c r="H86" s="6"/>
      <c r="I86" s="5" t="s">
        <v>15</v>
      </c>
      <c r="J86" s="5" t="s">
        <v>16</v>
      </c>
      <c r="K86" s="250"/>
      <c r="L86" s="28"/>
      <c r="M86" s="28"/>
      <c r="N86" s="163">
        <v>0</v>
      </c>
      <c r="O86" s="26"/>
      <c r="P86" s="26"/>
    </row>
    <row r="87" spans="2:16" x14ac:dyDescent="0.2">
      <c r="B87" s="18">
        <f>ROW()</f>
        <v>87</v>
      </c>
      <c r="C87" s="145" t="s">
        <v>191</v>
      </c>
      <c r="D87" s="27">
        <v>4.18</v>
      </c>
      <c r="E87" s="6"/>
      <c r="F87" s="5">
        <v>2</v>
      </c>
      <c r="G87" s="6"/>
      <c r="H87" s="6"/>
      <c r="I87" s="6"/>
      <c r="J87" s="6"/>
      <c r="K87" s="250"/>
      <c r="L87" s="28"/>
      <c r="M87" s="28"/>
      <c r="N87" s="163">
        <v>0</v>
      </c>
      <c r="O87" s="26"/>
      <c r="P87" s="26"/>
    </row>
    <row r="88" spans="2:16" x14ac:dyDescent="0.2">
      <c r="B88" s="18">
        <f>ROW()</f>
        <v>88</v>
      </c>
      <c r="C88" s="33" t="s">
        <v>42</v>
      </c>
      <c r="D88" s="27">
        <v>4.1900000000000004</v>
      </c>
      <c r="E88" s="6"/>
      <c r="F88" s="6"/>
      <c r="G88" s="5">
        <v>3</v>
      </c>
      <c r="H88" s="6"/>
      <c r="I88" s="6"/>
      <c r="J88" s="6"/>
      <c r="K88" s="250"/>
      <c r="L88" s="28"/>
      <c r="M88" s="28"/>
      <c r="N88" s="163">
        <v>0</v>
      </c>
      <c r="O88" s="26"/>
      <c r="P88" s="26"/>
    </row>
    <row r="89" spans="2:16" s="124" customFormat="1" ht="19" x14ac:dyDescent="0.25">
      <c r="B89" s="18">
        <f>ROW()</f>
        <v>89</v>
      </c>
      <c r="C89" s="120" t="s">
        <v>44</v>
      </c>
      <c r="D89" s="127"/>
      <c r="E89" s="128"/>
      <c r="F89" s="129"/>
      <c r="G89" s="125"/>
      <c r="H89" s="125"/>
      <c r="I89" s="125"/>
      <c r="J89" s="125"/>
      <c r="K89" s="130"/>
      <c r="L89" s="130"/>
      <c r="M89" s="130"/>
      <c r="N89" s="167"/>
      <c r="O89" s="122"/>
      <c r="P89" s="123"/>
    </row>
    <row r="90" spans="2:16" x14ac:dyDescent="0.2">
      <c r="B90" s="18">
        <f>ROW()</f>
        <v>90</v>
      </c>
      <c r="C90" s="33" t="s">
        <v>63</v>
      </c>
      <c r="D90" s="27">
        <v>4.21</v>
      </c>
      <c r="E90" s="5">
        <v>1</v>
      </c>
      <c r="F90" s="5">
        <v>2</v>
      </c>
      <c r="G90" s="28"/>
      <c r="H90" s="28"/>
      <c r="I90" s="5" t="s">
        <v>15</v>
      </c>
      <c r="J90" s="5" t="s">
        <v>16</v>
      </c>
      <c r="K90" s="249" t="s">
        <v>216</v>
      </c>
      <c r="L90" s="71"/>
      <c r="M90" s="71"/>
      <c r="N90" s="163">
        <v>0</v>
      </c>
      <c r="O90" s="26"/>
      <c r="P90" s="26"/>
    </row>
    <row r="91" spans="2:16" x14ac:dyDescent="0.2">
      <c r="B91" s="18">
        <f>ROW()</f>
        <v>91</v>
      </c>
      <c r="C91" s="33" t="s">
        <v>64</v>
      </c>
      <c r="D91" s="27">
        <v>4.21</v>
      </c>
      <c r="E91" s="5">
        <v>1</v>
      </c>
      <c r="F91" s="5">
        <v>2</v>
      </c>
      <c r="G91" s="28"/>
      <c r="H91" s="28"/>
      <c r="I91" s="5" t="s">
        <v>15</v>
      </c>
      <c r="J91" s="5" t="s">
        <v>16</v>
      </c>
      <c r="K91" s="250"/>
      <c r="L91" s="71"/>
      <c r="M91" s="71"/>
      <c r="N91" s="163">
        <v>0</v>
      </c>
      <c r="O91" s="26"/>
      <c r="P91" s="26"/>
    </row>
    <row r="92" spans="2:16" x14ac:dyDescent="0.2">
      <c r="B92" s="18">
        <f>ROW()</f>
        <v>92</v>
      </c>
      <c r="C92" s="33" t="s">
        <v>91</v>
      </c>
      <c r="D92" s="27">
        <v>4.21</v>
      </c>
      <c r="E92" s="5">
        <v>1</v>
      </c>
      <c r="F92" s="5">
        <v>2</v>
      </c>
      <c r="G92" s="28"/>
      <c r="H92" s="28"/>
      <c r="I92" s="5" t="s">
        <v>15</v>
      </c>
      <c r="J92" s="5" t="s">
        <v>16</v>
      </c>
      <c r="K92" s="250"/>
      <c r="L92" s="71"/>
      <c r="M92" s="71"/>
      <c r="N92" s="163">
        <v>0</v>
      </c>
      <c r="O92" s="26"/>
      <c r="P92" s="26"/>
    </row>
    <row r="93" spans="2:16" x14ac:dyDescent="0.2">
      <c r="B93" s="18">
        <f>ROW()</f>
        <v>93</v>
      </c>
      <c r="C93" s="33" t="s">
        <v>65</v>
      </c>
      <c r="D93" s="27">
        <v>4.21</v>
      </c>
      <c r="E93" s="5">
        <v>1</v>
      </c>
      <c r="F93" s="5">
        <v>2</v>
      </c>
      <c r="G93" s="28"/>
      <c r="H93" s="28"/>
      <c r="I93" s="5" t="s">
        <v>15</v>
      </c>
      <c r="J93" s="5" t="s">
        <v>16</v>
      </c>
      <c r="K93" s="250"/>
      <c r="L93" s="71"/>
      <c r="M93" s="71"/>
      <c r="N93" s="163">
        <v>0</v>
      </c>
      <c r="O93" s="26"/>
      <c r="P93" s="26"/>
    </row>
    <row r="94" spans="2:16" x14ac:dyDescent="0.2">
      <c r="B94" s="18">
        <f>ROW()</f>
        <v>94</v>
      </c>
      <c r="C94" s="33" t="s">
        <v>92</v>
      </c>
      <c r="D94" s="27">
        <v>4.21</v>
      </c>
      <c r="E94" s="5">
        <v>1</v>
      </c>
      <c r="F94" s="5">
        <v>2</v>
      </c>
      <c r="G94" s="28"/>
      <c r="H94" s="28"/>
      <c r="I94" s="5" t="s">
        <v>15</v>
      </c>
      <c r="J94" s="5" t="s">
        <v>16</v>
      </c>
      <c r="K94" s="250"/>
      <c r="L94" s="71"/>
      <c r="M94" s="71"/>
      <c r="N94" s="163">
        <v>0</v>
      </c>
      <c r="O94" s="26"/>
      <c r="P94" s="26"/>
    </row>
    <row r="95" spans="2:16" x14ac:dyDescent="0.2">
      <c r="B95" s="18">
        <f>ROW()</f>
        <v>95</v>
      </c>
      <c r="C95" s="33" t="s">
        <v>176</v>
      </c>
      <c r="D95" s="27">
        <v>4.21</v>
      </c>
      <c r="E95" s="5">
        <v>1</v>
      </c>
      <c r="F95" s="5">
        <v>2</v>
      </c>
      <c r="G95" s="28"/>
      <c r="H95" s="28"/>
      <c r="I95" s="5" t="s">
        <v>15</v>
      </c>
      <c r="J95" s="5" t="s">
        <v>16</v>
      </c>
      <c r="K95" s="250"/>
      <c r="L95" s="71"/>
      <c r="M95" s="71"/>
      <c r="N95" s="163">
        <v>0</v>
      </c>
      <c r="O95" s="26"/>
      <c r="P95" s="26"/>
    </row>
    <row r="96" spans="2:16" x14ac:dyDescent="0.2">
      <c r="B96" s="18">
        <f>ROW()</f>
        <v>96</v>
      </c>
      <c r="C96" s="33" t="s">
        <v>66</v>
      </c>
      <c r="D96" s="27">
        <v>4.21</v>
      </c>
      <c r="E96" s="5">
        <v>1</v>
      </c>
      <c r="F96" s="5">
        <v>2</v>
      </c>
      <c r="G96" s="28"/>
      <c r="H96" s="28"/>
      <c r="I96" s="5" t="s">
        <v>15</v>
      </c>
      <c r="J96" s="5" t="s">
        <v>16</v>
      </c>
      <c r="K96" s="250"/>
      <c r="L96" s="71"/>
      <c r="M96" s="71"/>
      <c r="N96" s="163">
        <v>0</v>
      </c>
      <c r="O96" s="26"/>
      <c r="P96" s="26"/>
    </row>
    <row r="97" spans="2:16" x14ac:dyDescent="0.2">
      <c r="B97" s="18">
        <f>ROW()</f>
        <v>97</v>
      </c>
      <c r="C97" s="33" t="s">
        <v>45</v>
      </c>
      <c r="D97" s="27">
        <v>4.22</v>
      </c>
      <c r="E97" s="5">
        <v>1</v>
      </c>
      <c r="F97" s="5">
        <v>2</v>
      </c>
      <c r="G97" s="6"/>
      <c r="H97" s="6"/>
      <c r="I97" s="5" t="s">
        <v>15</v>
      </c>
      <c r="J97" s="5" t="s">
        <v>16</v>
      </c>
      <c r="K97" s="250"/>
      <c r="L97" s="28"/>
      <c r="M97" s="28"/>
      <c r="N97" s="163">
        <v>0</v>
      </c>
      <c r="O97" s="26"/>
      <c r="P97" s="26"/>
    </row>
    <row r="98" spans="2:16" x14ac:dyDescent="0.2">
      <c r="B98" s="18">
        <f>ROW()</f>
        <v>98</v>
      </c>
      <c r="C98" s="33" t="s">
        <v>173</v>
      </c>
      <c r="D98" s="27">
        <v>4.2300000000000004</v>
      </c>
      <c r="E98" s="5">
        <v>1</v>
      </c>
      <c r="F98" s="6"/>
      <c r="G98" s="6"/>
      <c r="H98" s="6"/>
      <c r="I98" s="5" t="s">
        <v>15</v>
      </c>
      <c r="J98" s="6"/>
      <c r="K98" s="250"/>
      <c r="L98" s="28"/>
      <c r="M98" s="28"/>
      <c r="N98" s="163">
        <v>0</v>
      </c>
      <c r="O98" s="26"/>
      <c r="P98" s="26"/>
    </row>
    <row r="99" spans="2:16" x14ac:dyDescent="0.2">
      <c r="B99" s="18">
        <f>ROW()</f>
        <v>99</v>
      </c>
      <c r="C99" s="33" t="s">
        <v>174</v>
      </c>
      <c r="D99" s="27">
        <v>4.24</v>
      </c>
      <c r="E99" s="5">
        <v>1</v>
      </c>
      <c r="F99" s="6"/>
      <c r="G99" s="6"/>
      <c r="H99" s="6"/>
      <c r="I99" s="5" t="s">
        <v>15</v>
      </c>
      <c r="J99" s="6"/>
      <c r="K99" s="250"/>
      <c r="L99" s="28"/>
      <c r="M99" s="28"/>
      <c r="N99" s="163">
        <v>0</v>
      </c>
      <c r="O99" s="26"/>
      <c r="P99" s="26"/>
    </row>
    <row r="100" spans="2:16" x14ac:dyDescent="0.2">
      <c r="B100" s="18">
        <f>ROW()</f>
        <v>100</v>
      </c>
      <c r="C100" s="33" t="s">
        <v>46</v>
      </c>
      <c r="D100" s="27">
        <v>4.25</v>
      </c>
      <c r="E100" s="5">
        <v>1</v>
      </c>
      <c r="F100" s="5">
        <v>2</v>
      </c>
      <c r="G100" s="6"/>
      <c r="H100" s="6"/>
      <c r="I100" s="5" t="s">
        <v>15</v>
      </c>
      <c r="J100" s="5" t="s">
        <v>16</v>
      </c>
      <c r="K100" s="262"/>
      <c r="L100" s="28"/>
      <c r="M100" s="28"/>
      <c r="N100" s="163">
        <v>0</v>
      </c>
      <c r="O100" s="26"/>
      <c r="P100" s="26"/>
    </row>
    <row r="101" spans="2:16" s="124" customFormat="1" ht="19" x14ac:dyDescent="0.25">
      <c r="B101" s="18">
        <f>ROW()</f>
        <v>101</v>
      </c>
      <c r="C101" s="120" t="s">
        <v>47</v>
      </c>
      <c r="D101" s="121"/>
      <c r="E101" s="125"/>
      <c r="F101" s="125"/>
      <c r="G101" s="125"/>
      <c r="H101" s="125"/>
      <c r="I101" s="125"/>
      <c r="J101" s="128"/>
      <c r="K101" s="131"/>
      <c r="L101" s="122"/>
      <c r="M101" s="122"/>
      <c r="N101" s="166"/>
      <c r="O101" s="122"/>
      <c r="P101" s="123"/>
    </row>
    <row r="102" spans="2:16" x14ac:dyDescent="0.2">
      <c r="B102" s="18">
        <f>ROW()</f>
        <v>102</v>
      </c>
      <c r="C102" s="33" t="s">
        <v>67</v>
      </c>
      <c r="D102" s="27">
        <v>4.26</v>
      </c>
      <c r="E102" s="5">
        <v>1</v>
      </c>
      <c r="F102" s="5">
        <v>2</v>
      </c>
      <c r="G102" s="5">
        <v>3</v>
      </c>
      <c r="H102" s="6"/>
      <c r="I102" s="5" t="s">
        <v>15</v>
      </c>
      <c r="J102" s="5" t="s">
        <v>16</v>
      </c>
      <c r="K102" s="249" t="s">
        <v>216</v>
      </c>
      <c r="L102" s="28"/>
      <c r="M102" s="28"/>
      <c r="N102" s="163">
        <v>0</v>
      </c>
      <c r="O102" s="26"/>
      <c r="P102" s="26"/>
    </row>
    <row r="103" spans="2:16" x14ac:dyDescent="0.2">
      <c r="B103" s="18">
        <f>ROW()</f>
        <v>103</v>
      </c>
      <c r="C103" s="33" t="s">
        <v>68</v>
      </c>
      <c r="D103" s="27">
        <v>4.26</v>
      </c>
      <c r="E103" s="5">
        <v>1</v>
      </c>
      <c r="F103" s="5">
        <v>2</v>
      </c>
      <c r="G103" s="5">
        <v>3</v>
      </c>
      <c r="H103" s="6"/>
      <c r="I103" s="5" t="s">
        <v>15</v>
      </c>
      <c r="J103" s="5" t="s">
        <v>16</v>
      </c>
      <c r="K103" s="250"/>
      <c r="L103" s="28"/>
      <c r="M103" s="28"/>
      <c r="N103" s="163">
        <v>0</v>
      </c>
      <c r="O103" s="26"/>
      <c r="P103" s="26"/>
    </row>
    <row r="104" spans="2:16" x14ac:dyDescent="0.2">
      <c r="B104" s="18">
        <f>ROW()</f>
        <v>104</v>
      </c>
      <c r="C104" s="33" t="s">
        <v>69</v>
      </c>
      <c r="D104" s="27">
        <v>4.26</v>
      </c>
      <c r="E104" s="5">
        <v>1</v>
      </c>
      <c r="F104" s="5">
        <v>2</v>
      </c>
      <c r="G104" s="5">
        <v>3</v>
      </c>
      <c r="H104" s="6"/>
      <c r="I104" s="5" t="s">
        <v>15</v>
      </c>
      <c r="J104" s="5" t="s">
        <v>16</v>
      </c>
      <c r="K104" s="250"/>
      <c r="L104" s="28"/>
      <c r="M104" s="28"/>
      <c r="N104" s="163">
        <v>0</v>
      </c>
      <c r="O104" s="26"/>
      <c r="P104" s="26"/>
    </row>
    <row r="105" spans="2:16" x14ac:dyDescent="0.2">
      <c r="B105" s="18">
        <f>ROW()</f>
        <v>105</v>
      </c>
      <c r="C105" s="33" t="s">
        <v>70</v>
      </c>
      <c r="D105" s="27">
        <v>4.26</v>
      </c>
      <c r="E105" s="5">
        <v>1</v>
      </c>
      <c r="F105" s="5">
        <v>2</v>
      </c>
      <c r="G105" s="5">
        <v>3</v>
      </c>
      <c r="H105" s="6"/>
      <c r="I105" s="5" t="s">
        <v>15</v>
      </c>
      <c r="J105" s="5" t="s">
        <v>16</v>
      </c>
      <c r="K105" s="250"/>
      <c r="L105" s="28"/>
      <c r="M105" s="28"/>
      <c r="N105" s="163">
        <v>0</v>
      </c>
      <c r="O105" s="26"/>
      <c r="P105" s="26"/>
    </row>
    <row r="106" spans="2:16" x14ac:dyDescent="0.2">
      <c r="B106" s="18">
        <f>ROW()</f>
        <v>106</v>
      </c>
      <c r="C106" s="33" t="s">
        <v>71</v>
      </c>
      <c r="D106" s="27">
        <v>4.26</v>
      </c>
      <c r="E106" s="5">
        <v>1</v>
      </c>
      <c r="F106" s="5">
        <v>2</v>
      </c>
      <c r="G106" s="5">
        <v>3</v>
      </c>
      <c r="H106" s="6"/>
      <c r="I106" s="5" t="s">
        <v>15</v>
      </c>
      <c r="J106" s="5" t="s">
        <v>16</v>
      </c>
      <c r="K106" s="250"/>
      <c r="L106" s="28"/>
      <c r="M106" s="28"/>
      <c r="N106" s="163">
        <v>0</v>
      </c>
      <c r="O106" s="26"/>
      <c r="P106" s="26"/>
    </row>
    <row r="107" spans="2:16" x14ac:dyDescent="0.2">
      <c r="B107" s="18">
        <f>ROW()</f>
        <v>107</v>
      </c>
      <c r="C107" s="33" t="s">
        <v>72</v>
      </c>
      <c r="D107" s="27">
        <v>4.26</v>
      </c>
      <c r="E107" s="5">
        <v>1</v>
      </c>
      <c r="F107" s="5">
        <v>2</v>
      </c>
      <c r="G107" s="5">
        <v>3</v>
      </c>
      <c r="H107" s="6"/>
      <c r="I107" s="5" t="s">
        <v>15</v>
      </c>
      <c r="J107" s="5" t="s">
        <v>16</v>
      </c>
      <c r="K107" s="250"/>
      <c r="L107" s="28"/>
      <c r="M107" s="28"/>
      <c r="N107" s="163">
        <v>0</v>
      </c>
      <c r="O107" s="26"/>
      <c r="P107" s="26"/>
    </row>
    <row r="108" spans="2:16" x14ac:dyDescent="0.2">
      <c r="B108" s="18">
        <f>ROW()</f>
        <v>108</v>
      </c>
      <c r="C108" s="33" t="s">
        <v>73</v>
      </c>
      <c r="D108" s="27">
        <v>4.26</v>
      </c>
      <c r="E108" s="5">
        <v>1</v>
      </c>
      <c r="F108" s="5">
        <v>2</v>
      </c>
      <c r="G108" s="5">
        <v>3</v>
      </c>
      <c r="H108" s="6"/>
      <c r="I108" s="5" t="s">
        <v>15</v>
      </c>
      <c r="J108" s="5" t="s">
        <v>16</v>
      </c>
      <c r="K108" s="250"/>
      <c r="L108" s="28"/>
      <c r="M108" s="28"/>
      <c r="N108" s="163">
        <v>0</v>
      </c>
      <c r="O108" s="26"/>
      <c r="P108" s="26"/>
    </row>
    <row r="109" spans="2:16" x14ac:dyDescent="0.2">
      <c r="B109" s="18">
        <f>ROW()</f>
        <v>109</v>
      </c>
      <c r="C109" s="33" t="s">
        <v>74</v>
      </c>
      <c r="D109" s="27">
        <v>4.26</v>
      </c>
      <c r="E109" s="5">
        <v>1</v>
      </c>
      <c r="F109" s="5">
        <v>2</v>
      </c>
      <c r="G109" s="5">
        <v>3</v>
      </c>
      <c r="H109" s="6"/>
      <c r="I109" s="5" t="s">
        <v>15</v>
      </c>
      <c r="J109" s="5" t="s">
        <v>16</v>
      </c>
      <c r="K109" s="250"/>
      <c r="L109" s="28"/>
      <c r="M109" s="28"/>
      <c r="N109" s="163">
        <v>0</v>
      </c>
      <c r="O109" s="26"/>
      <c r="P109" s="26"/>
    </row>
    <row r="110" spans="2:16" x14ac:dyDescent="0.2">
      <c r="B110" s="18">
        <f>ROW()</f>
        <v>110</v>
      </c>
      <c r="C110" s="33" t="s">
        <v>75</v>
      </c>
      <c r="D110" s="27">
        <v>4.26</v>
      </c>
      <c r="E110" s="5">
        <v>1</v>
      </c>
      <c r="F110" s="5">
        <v>2</v>
      </c>
      <c r="G110" s="5">
        <v>3</v>
      </c>
      <c r="H110" s="6"/>
      <c r="I110" s="5" t="s">
        <v>15</v>
      </c>
      <c r="J110" s="5" t="s">
        <v>16</v>
      </c>
      <c r="K110" s="250"/>
      <c r="L110" s="28"/>
      <c r="M110" s="28"/>
      <c r="N110" s="163">
        <v>0</v>
      </c>
      <c r="O110" s="26"/>
      <c r="P110" s="26"/>
    </row>
    <row r="111" spans="2:16" x14ac:dyDescent="0.2">
      <c r="B111" s="18">
        <f>ROW()</f>
        <v>111</v>
      </c>
      <c r="C111" s="33" t="s">
        <v>48</v>
      </c>
      <c r="D111" s="27">
        <v>4.2699999999999996</v>
      </c>
      <c r="E111" s="6"/>
      <c r="F111" s="6"/>
      <c r="G111" s="6"/>
      <c r="H111" s="6"/>
      <c r="I111" s="5" t="s">
        <v>15</v>
      </c>
      <c r="J111" s="5" t="s">
        <v>16</v>
      </c>
      <c r="K111" s="250"/>
      <c r="L111" s="28"/>
      <c r="M111" s="28"/>
      <c r="N111" s="163">
        <v>0</v>
      </c>
      <c r="O111" s="26"/>
      <c r="P111" s="26"/>
    </row>
    <row r="112" spans="2:16" ht="47" customHeight="1" x14ac:dyDescent="0.2">
      <c r="B112" s="18">
        <f>ROW()</f>
        <v>112</v>
      </c>
      <c r="C112" s="7" t="s">
        <v>17</v>
      </c>
      <c r="D112" s="3" t="s">
        <v>19</v>
      </c>
      <c r="E112" s="212" t="s">
        <v>53</v>
      </c>
      <c r="F112" s="212"/>
      <c r="G112" s="212"/>
      <c r="H112" s="212"/>
      <c r="I112" s="212"/>
      <c r="J112" s="212"/>
      <c r="K112" s="9" t="s">
        <v>0</v>
      </c>
      <c r="L112" s="9"/>
      <c r="M112" s="9"/>
      <c r="N112" s="153" t="s">
        <v>1</v>
      </c>
      <c r="O112" s="94" t="s">
        <v>161</v>
      </c>
      <c r="P112" s="246" t="s">
        <v>152</v>
      </c>
    </row>
    <row r="113" spans="2:16" ht="79" customHeight="1" x14ac:dyDescent="0.2">
      <c r="B113" s="18">
        <f>ROW()</f>
        <v>113</v>
      </c>
      <c r="C113" s="19" t="s">
        <v>18</v>
      </c>
      <c r="D113" s="20" t="s">
        <v>20</v>
      </c>
      <c r="E113" s="213" t="s">
        <v>4</v>
      </c>
      <c r="F113" s="213"/>
      <c r="G113" s="213"/>
      <c r="H113" s="213"/>
      <c r="I113" s="213"/>
      <c r="J113" s="217"/>
      <c r="K113" s="31" t="s">
        <v>5</v>
      </c>
      <c r="L113" s="31" t="s">
        <v>169</v>
      </c>
      <c r="M113" s="32"/>
      <c r="N113" s="165" t="s">
        <v>14</v>
      </c>
      <c r="O113" s="80" t="s">
        <v>162</v>
      </c>
      <c r="P113" s="246"/>
    </row>
    <row r="114" spans="2:16" ht="80" customHeight="1" x14ac:dyDescent="0.2">
      <c r="B114" s="18">
        <f>ROW()</f>
        <v>114</v>
      </c>
      <c r="C114" s="22" t="s">
        <v>168</v>
      </c>
      <c r="D114" s="23">
        <v>8.4</v>
      </c>
      <c r="E114" s="5">
        <v>1</v>
      </c>
      <c r="F114" s="6"/>
      <c r="G114" s="6"/>
      <c r="H114" s="6"/>
      <c r="I114" s="5" t="s">
        <v>15</v>
      </c>
      <c r="J114" s="6"/>
      <c r="K114" s="97" t="s">
        <v>183</v>
      </c>
      <c r="L114" s="108"/>
      <c r="M114" s="28"/>
      <c r="N114" s="163">
        <v>0</v>
      </c>
      <c r="O114" s="26"/>
      <c r="P114" s="26"/>
    </row>
    <row r="115" spans="2:16" s="124" customFormat="1" ht="19" x14ac:dyDescent="0.25">
      <c r="B115" s="18">
        <f>ROW()</f>
        <v>115</v>
      </c>
      <c r="C115" s="132" t="s">
        <v>153</v>
      </c>
      <c r="D115" s="133"/>
      <c r="E115" s="134"/>
      <c r="F115" s="134"/>
      <c r="G115" s="125"/>
      <c r="H115" s="134"/>
      <c r="I115" s="134"/>
      <c r="J115" s="134"/>
      <c r="K115" s="133"/>
      <c r="L115" s="133"/>
      <c r="M115" s="122"/>
      <c r="N115" s="168"/>
      <c r="O115" s="122"/>
      <c r="P115" s="135"/>
    </row>
    <row r="116" spans="2:16" ht="34" x14ac:dyDescent="0.2">
      <c r="B116" s="18">
        <f>ROW()</f>
        <v>116</v>
      </c>
      <c r="C116" s="257" t="s">
        <v>103</v>
      </c>
      <c r="D116" s="258"/>
      <c r="E116" s="258"/>
      <c r="F116" s="258"/>
      <c r="G116" s="258"/>
      <c r="H116" s="258"/>
      <c r="I116" s="258"/>
      <c r="J116" s="258"/>
      <c r="K116" s="259"/>
      <c r="L116" s="35" t="s">
        <v>101</v>
      </c>
      <c r="M116" s="35" t="s">
        <v>102</v>
      </c>
      <c r="N116" s="169" t="s">
        <v>10</v>
      </c>
      <c r="O116" s="99"/>
      <c r="P116" s="103"/>
    </row>
    <row r="117" spans="2:16" ht="34" x14ac:dyDescent="0.25">
      <c r="B117" s="18">
        <f>ROW()</f>
        <v>117</v>
      </c>
      <c r="C117" s="256" t="s">
        <v>136</v>
      </c>
      <c r="D117" s="256"/>
      <c r="E117" s="256"/>
      <c r="F117" s="256"/>
      <c r="G117" s="256"/>
      <c r="H117" s="256"/>
      <c r="I117" s="256"/>
      <c r="J117" s="256"/>
      <c r="K117" s="36" t="s">
        <v>9</v>
      </c>
      <c r="L117" s="63">
        <f>N8</f>
        <v>0</v>
      </c>
      <c r="M117" s="13">
        <v>333</v>
      </c>
      <c r="N117" s="170">
        <f>L117/M117</f>
        <v>0</v>
      </c>
      <c r="O117" s="100"/>
      <c r="P117" s="102"/>
    </row>
    <row r="118" spans="2:16" ht="34" x14ac:dyDescent="0.25">
      <c r="B118" s="18">
        <f>ROW()</f>
        <v>118</v>
      </c>
      <c r="C118" s="260" t="s">
        <v>137</v>
      </c>
      <c r="D118" s="260"/>
      <c r="E118" s="260"/>
      <c r="F118" s="260"/>
      <c r="G118" s="260"/>
      <c r="H118" s="260"/>
      <c r="I118" s="260"/>
      <c r="J118" s="260"/>
      <c r="K118" s="37" t="s">
        <v>9</v>
      </c>
      <c r="L118" s="14">
        <f>N10</f>
        <v>0</v>
      </c>
      <c r="M118" s="14">
        <v>333</v>
      </c>
      <c r="N118" s="171">
        <f>L118/M118</f>
        <v>0</v>
      </c>
      <c r="O118" s="83"/>
      <c r="P118" s="104"/>
    </row>
    <row r="119" spans="2:16" ht="17" customHeight="1" x14ac:dyDescent="0.2">
      <c r="B119" s="18">
        <f>ROW()</f>
        <v>119</v>
      </c>
      <c r="C119" s="7" t="s">
        <v>17</v>
      </c>
      <c r="D119" s="3" t="s">
        <v>19</v>
      </c>
      <c r="E119" s="212" t="s">
        <v>53</v>
      </c>
      <c r="F119" s="212"/>
      <c r="G119" s="212"/>
      <c r="H119" s="212"/>
      <c r="I119" s="212"/>
      <c r="J119" s="212"/>
      <c r="K119" s="3" t="s">
        <v>0</v>
      </c>
      <c r="L119" s="3"/>
      <c r="M119" s="3"/>
      <c r="N119" s="153" t="s">
        <v>1</v>
      </c>
      <c r="O119" s="83"/>
      <c r="P119" s="246" t="s">
        <v>152</v>
      </c>
    </row>
    <row r="120" spans="2:16" ht="51" x14ac:dyDescent="0.2">
      <c r="B120" s="18">
        <f>ROW()</f>
        <v>120</v>
      </c>
      <c r="C120" s="19" t="s">
        <v>18</v>
      </c>
      <c r="D120" s="20" t="s">
        <v>20</v>
      </c>
      <c r="E120" s="213" t="s">
        <v>4</v>
      </c>
      <c r="F120" s="213"/>
      <c r="G120" s="213"/>
      <c r="H120" s="213"/>
      <c r="I120" s="213"/>
      <c r="J120" s="213"/>
      <c r="K120" s="20" t="s">
        <v>5</v>
      </c>
      <c r="L120" s="4" t="s">
        <v>12</v>
      </c>
      <c r="M120" s="4" t="s">
        <v>11</v>
      </c>
      <c r="N120" s="154" t="s">
        <v>14</v>
      </c>
      <c r="O120" s="83"/>
      <c r="P120" s="246"/>
    </row>
    <row r="121" spans="2:16" x14ac:dyDescent="0.2">
      <c r="B121" s="18">
        <f>ROW()</f>
        <v>121</v>
      </c>
      <c r="C121" s="118" t="s">
        <v>76</v>
      </c>
      <c r="D121" s="43">
        <v>4.28</v>
      </c>
      <c r="E121" s="142">
        <v>1</v>
      </c>
      <c r="F121" s="142">
        <v>2</v>
      </c>
      <c r="G121" s="142">
        <v>3</v>
      </c>
      <c r="H121" s="6"/>
      <c r="I121" s="142" t="s">
        <v>15</v>
      </c>
      <c r="J121" s="142" t="s">
        <v>16</v>
      </c>
      <c r="K121" s="38" t="s">
        <v>142</v>
      </c>
      <c r="L121" s="66">
        <f>N117</f>
        <v>0</v>
      </c>
      <c r="M121" s="64"/>
      <c r="N121" s="172">
        <f>L121*M121</f>
        <v>0</v>
      </c>
      <c r="O121" s="83"/>
      <c r="P121" s="26"/>
    </row>
    <row r="122" spans="2:16" x14ac:dyDescent="0.2">
      <c r="B122" s="18">
        <f>ROW()</f>
        <v>122</v>
      </c>
      <c r="C122" s="119" t="s">
        <v>77</v>
      </c>
      <c r="D122" s="43">
        <v>4.28</v>
      </c>
      <c r="E122" s="142">
        <v>1</v>
      </c>
      <c r="F122" s="142">
        <v>2</v>
      </c>
      <c r="G122" s="142">
        <v>3</v>
      </c>
      <c r="H122" s="6"/>
      <c r="I122" s="142" t="s">
        <v>15</v>
      </c>
      <c r="J122" s="142" t="s">
        <v>16</v>
      </c>
      <c r="K122" s="39" t="s">
        <v>6</v>
      </c>
      <c r="L122" s="67">
        <f t="shared" ref="L122:L128" si="1">N$118</f>
        <v>0</v>
      </c>
      <c r="M122" s="65"/>
      <c r="N122" s="173">
        <f>L122*M122</f>
        <v>0</v>
      </c>
      <c r="O122" s="83"/>
      <c r="P122" s="26"/>
    </row>
    <row r="123" spans="2:16" x14ac:dyDescent="0.2">
      <c r="B123" s="18">
        <f>ROW()</f>
        <v>123</v>
      </c>
      <c r="C123" s="119" t="s">
        <v>78</v>
      </c>
      <c r="D123" s="43">
        <v>4.28</v>
      </c>
      <c r="E123" s="142">
        <v>1</v>
      </c>
      <c r="F123" s="142">
        <v>2</v>
      </c>
      <c r="G123" s="142">
        <v>3</v>
      </c>
      <c r="H123" s="6"/>
      <c r="I123" s="142" t="s">
        <v>15</v>
      </c>
      <c r="J123" s="142" t="s">
        <v>16</v>
      </c>
      <c r="K123" s="39" t="s">
        <v>6</v>
      </c>
      <c r="L123" s="67">
        <f t="shared" si="1"/>
        <v>0</v>
      </c>
      <c r="M123" s="65"/>
      <c r="N123" s="173">
        <f t="shared" ref="N123:N128" si="2">L123*M123</f>
        <v>0</v>
      </c>
      <c r="O123" s="83"/>
      <c r="P123" s="26"/>
    </row>
    <row r="124" spans="2:16" ht="34" x14ac:dyDescent="0.2">
      <c r="B124" s="18">
        <f>ROW()</f>
        <v>124</v>
      </c>
      <c r="C124" s="119" t="s">
        <v>79</v>
      </c>
      <c r="D124" s="43">
        <v>4.28</v>
      </c>
      <c r="E124" s="142">
        <v>1</v>
      </c>
      <c r="F124" s="142">
        <v>2</v>
      </c>
      <c r="G124" s="142">
        <v>3</v>
      </c>
      <c r="H124" s="6"/>
      <c r="I124" s="142" t="s">
        <v>15</v>
      </c>
      <c r="J124" s="142" t="s">
        <v>16</v>
      </c>
      <c r="K124" s="81" t="s">
        <v>265</v>
      </c>
      <c r="L124" s="67">
        <f t="shared" si="1"/>
        <v>0</v>
      </c>
      <c r="M124" s="65"/>
      <c r="N124" s="173">
        <f t="shared" si="2"/>
        <v>0</v>
      </c>
      <c r="O124" s="83"/>
      <c r="P124" s="26"/>
    </row>
    <row r="125" spans="2:16" x14ac:dyDescent="0.2">
      <c r="B125" s="18">
        <f>ROW()</f>
        <v>125</v>
      </c>
      <c r="C125" s="119" t="s">
        <v>80</v>
      </c>
      <c r="D125" s="43">
        <v>4.28</v>
      </c>
      <c r="E125" s="142">
        <v>1</v>
      </c>
      <c r="F125" s="142">
        <v>2</v>
      </c>
      <c r="G125" s="142">
        <v>3</v>
      </c>
      <c r="H125" s="6"/>
      <c r="I125" s="142" t="s">
        <v>15</v>
      </c>
      <c r="J125" s="142" t="s">
        <v>16</v>
      </c>
      <c r="K125" s="39" t="s">
        <v>6</v>
      </c>
      <c r="L125" s="67">
        <f t="shared" si="1"/>
        <v>0</v>
      </c>
      <c r="M125" s="65"/>
      <c r="N125" s="173">
        <f t="shared" si="2"/>
        <v>0</v>
      </c>
      <c r="O125" s="83"/>
      <c r="P125" s="26"/>
    </row>
    <row r="126" spans="2:16" x14ac:dyDescent="0.2">
      <c r="B126" s="18">
        <f>ROW()</f>
        <v>126</v>
      </c>
      <c r="C126" s="119" t="s">
        <v>81</v>
      </c>
      <c r="D126" s="43">
        <v>4.28</v>
      </c>
      <c r="E126" s="142">
        <v>1</v>
      </c>
      <c r="F126" s="142">
        <v>2</v>
      </c>
      <c r="G126" s="142">
        <v>3</v>
      </c>
      <c r="H126" s="6"/>
      <c r="I126" s="142" t="s">
        <v>15</v>
      </c>
      <c r="J126" s="142" t="s">
        <v>16</v>
      </c>
      <c r="K126" s="39" t="s">
        <v>6</v>
      </c>
      <c r="L126" s="67">
        <f t="shared" si="1"/>
        <v>0</v>
      </c>
      <c r="M126" s="65"/>
      <c r="N126" s="173">
        <f t="shared" si="2"/>
        <v>0</v>
      </c>
      <c r="O126" s="83"/>
      <c r="P126" s="26"/>
    </row>
    <row r="127" spans="2:16" x14ac:dyDescent="0.2">
      <c r="B127" s="18">
        <f>ROW()</f>
        <v>127</v>
      </c>
      <c r="C127" s="119" t="s">
        <v>43</v>
      </c>
      <c r="D127" s="144">
        <v>4.2</v>
      </c>
      <c r="E127" s="142">
        <v>1</v>
      </c>
      <c r="F127" s="142">
        <v>2</v>
      </c>
      <c r="G127" s="142">
        <v>3</v>
      </c>
      <c r="H127" s="6"/>
      <c r="I127" s="142" t="s">
        <v>15</v>
      </c>
      <c r="J127" s="142" t="s">
        <v>16</v>
      </c>
      <c r="K127" s="39" t="s">
        <v>6</v>
      </c>
      <c r="L127" s="67">
        <f t="shared" si="1"/>
        <v>0</v>
      </c>
      <c r="M127" s="39"/>
      <c r="N127" s="173">
        <f t="shared" si="2"/>
        <v>0</v>
      </c>
      <c r="O127" s="83"/>
      <c r="P127" s="26"/>
    </row>
    <row r="128" spans="2:16" x14ac:dyDescent="0.2">
      <c r="B128" s="18">
        <f>ROW()</f>
        <v>128</v>
      </c>
      <c r="C128" s="119" t="s">
        <v>156</v>
      </c>
      <c r="D128" s="42" t="s">
        <v>157</v>
      </c>
      <c r="E128" s="142">
        <v>1</v>
      </c>
      <c r="F128" s="142">
        <v>2</v>
      </c>
      <c r="G128" s="142">
        <v>3</v>
      </c>
      <c r="H128" s="6"/>
      <c r="I128" s="142" t="s">
        <v>15</v>
      </c>
      <c r="J128" s="142" t="s">
        <v>16</v>
      </c>
      <c r="K128" s="39" t="s">
        <v>6</v>
      </c>
      <c r="L128" s="67">
        <f t="shared" si="1"/>
        <v>0</v>
      </c>
      <c r="M128" s="39"/>
      <c r="N128" s="173">
        <f t="shared" si="2"/>
        <v>0</v>
      </c>
      <c r="O128" s="83"/>
      <c r="P128" s="26"/>
    </row>
    <row r="129" spans="2:17" x14ac:dyDescent="0.2">
      <c r="B129" s="18">
        <f>ROW()</f>
        <v>129</v>
      </c>
      <c r="C129" s="179" t="s">
        <v>201</v>
      </c>
      <c r="D129" s="43">
        <v>2.14</v>
      </c>
      <c r="E129" s="6"/>
      <c r="F129" s="6"/>
      <c r="G129" s="6"/>
      <c r="H129" s="6"/>
      <c r="I129" s="142" t="s">
        <v>15</v>
      </c>
      <c r="J129" s="142" t="s">
        <v>16</v>
      </c>
      <c r="K129" s="180" t="s">
        <v>6</v>
      </c>
      <c r="L129" s="67">
        <f t="shared" ref="L129" si="3">N$118</f>
        <v>0</v>
      </c>
      <c r="M129" s="65"/>
      <c r="N129" s="173">
        <f t="shared" ref="N129" si="4">L129*M129</f>
        <v>0</v>
      </c>
      <c r="O129" s="83"/>
      <c r="P129" s="26"/>
    </row>
    <row r="130" spans="2:17" ht="19" x14ac:dyDescent="0.25">
      <c r="B130" s="18">
        <f>ROW()</f>
        <v>130</v>
      </c>
      <c r="C130" s="2" t="s">
        <v>198</v>
      </c>
      <c r="D130" s="2"/>
      <c r="E130" s="2"/>
      <c r="F130" s="2"/>
      <c r="G130" s="2"/>
      <c r="H130" s="2"/>
      <c r="I130" s="2"/>
      <c r="J130" s="2"/>
      <c r="K130" s="2"/>
      <c r="L130" s="2"/>
      <c r="M130" s="2"/>
      <c r="N130" s="152"/>
      <c r="O130" s="84"/>
      <c r="P130" s="85"/>
    </row>
    <row r="131" spans="2:17" ht="17" customHeight="1" x14ac:dyDescent="0.2">
      <c r="B131" s="18">
        <f>ROW()</f>
        <v>131</v>
      </c>
      <c r="C131" s="7" t="s">
        <v>17</v>
      </c>
      <c r="D131" s="3" t="s">
        <v>19</v>
      </c>
      <c r="E131" s="212" t="s">
        <v>53</v>
      </c>
      <c r="F131" s="212"/>
      <c r="G131" s="212"/>
      <c r="H131" s="212"/>
      <c r="I131" s="212"/>
      <c r="J131" s="212"/>
      <c r="K131" s="3" t="s">
        <v>0</v>
      </c>
      <c r="L131" s="3"/>
      <c r="M131" s="3"/>
      <c r="N131" s="153" t="s">
        <v>1</v>
      </c>
      <c r="O131" s="83"/>
      <c r="P131" s="246" t="s">
        <v>152</v>
      </c>
    </row>
    <row r="132" spans="2:17" ht="51" x14ac:dyDescent="0.2">
      <c r="B132" s="18">
        <f>ROW()</f>
        <v>132</v>
      </c>
      <c r="C132" s="19" t="s">
        <v>18</v>
      </c>
      <c r="D132" s="20" t="s">
        <v>20</v>
      </c>
      <c r="E132" s="213" t="s">
        <v>4</v>
      </c>
      <c r="F132" s="213"/>
      <c r="G132" s="213"/>
      <c r="H132" s="213"/>
      <c r="I132" s="213"/>
      <c r="J132" s="213"/>
      <c r="K132" s="20" t="s">
        <v>5</v>
      </c>
      <c r="L132" s="4"/>
      <c r="M132" s="4"/>
      <c r="N132" s="154" t="s">
        <v>14</v>
      </c>
      <c r="O132" s="83"/>
      <c r="P132" s="263"/>
      <c r="Q132" s="17"/>
    </row>
    <row r="133" spans="2:17" s="124" customFormat="1" ht="20" x14ac:dyDescent="0.25">
      <c r="B133" s="18">
        <f>ROW()</f>
        <v>133</v>
      </c>
      <c r="C133" s="136" t="s">
        <v>85</v>
      </c>
      <c r="D133" s="137"/>
      <c r="E133" s="137"/>
      <c r="F133" s="137"/>
      <c r="G133" s="137"/>
      <c r="H133" s="137"/>
      <c r="I133" s="137"/>
      <c r="J133" s="137"/>
      <c r="K133" s="137"/>
      <c r="L133" s="138"/>
      <c r="M133" s="138"/>
      <c r="N133" s="174"/>
      <c r="O133" s="139"/>
      <c r="P133" s="140"/>
      <c r="Q133" s="141"/>
    </row>
    <row r="134" spans="2:17" ht="17" x14ac:dyDescent="0.2">
      <c r="B134" s="18">
        <f>ROW()</f>
        <v>134</v>
      </c>
      <c r="C134" s="40" t="s">
        <v>90</v>
      </c>
      <c r="D134" s="42">
        <v>2.8</v>
      </c>
      <c r="E134" s="5">
        <v>1</v>
      </c>
      <c r="F134" s="5">
        <v>2</v>
      </c>
      <c r="G134" s="5">
        <v>3</v>
      </c>
      <c r="H134" s="6"/>
      <c r="I134" s="5" t="s">
        <v>15</v>
      </c>
      <c r="J134" s="5" t="s">
        <v>16</v>
      </c>
      <c r="K134" s="24" t="s">
        <v>143</v>
      </c>
      <c r="L134" s="15"/>
      <c r="M134" s="15"/>
      <c r="N134" s="163">
        <v>0</v>
      </c>
      <c r="O134" s="83"/>
      <c r="P134" s="26"/>
      <c r="Q134" s="17"/>
    </row>
    <row r="135" spans="2:17" ht="17" x14ac:dyDescent="0.2">
      <c r="B135" s="18">
        <f>ROW()</f>
        <v>135</v>
      </c>
      <c r="C135" s="41" t="s">
        <v>163</v>
      </c>
      <c r="D135" s="42">
        <v>2.8</v>
      </c>
      <c r="E135" s="5">
        <v>1</v>
      </c>
      <c r="F135" s="5">
        <v>2</v>
      </c>
      <c r="G135" s="5">
        <v>3</v>
      </c>
      <c r="H135" s="6"/>
      <c r="I135" s="5" t="s">
        <v>15</v>
      </c>
      <c r="J135" s="5" t="s">
        <v>16</v>
      </c>
      <c r="K135" s="24" t="s">
        <v>143</v>
      </c>
      <c r="L135" s="28"/>
      <c r="M135" s="28"/>
      <c r="N135" s="163">
        <v>0</v>
      </c>
      <c r="O135" s="83"/>
      <c r="P135" s="26"/>
      <c r="Q135" s="17"/>
    </row>
    <row r="136" spans="2:17" s="124" customFormat="1" ht="20" x14ac:dyDescent="0.25">
      <c r="B136" s="18">
        <f>ROW()</f>
        <v>136</v>
      </c>
      <c r="C136" s="136" t="s">
        <v>109</v>
      </c>
      <c r="D136" s="137"/>
      <c r="E136" s="137"/>
      <c r="F136" s="137"/>
      <c r="G136" s="137"/>
      <c r="H136" s="137"/>
      <c r="I136" s="137"/>
      <c r="J136" s="137"/>
      <c r="K136" s="143"/>
      <c r="L136" s="138"/>
      <c r="M136" s="138"/>
      <c r="N136" s="174"/>
      <c r="O136" s="139"/>
      <c r="P136" s="140"/>
      <c r="Q136" s="141"/>
    </row>
    <row r="137" spans="2:17" ht="17" x14ac:dyDescent="0.2">
      <c r="B137" s="18">
        <f>ROW()</f>
        <v>137</v>
      </c>
      <c r="C137" s="40" t="s">
        <v>86</v>
      </c>
      <c r="D137" s="20">
        <v>4.0999999999999996</v>
      </c>
      <c r="E137" s="5">
        <v>1</v>
      </c>
      <c r="F137" s="5">
        <v>2</v>
      </c>
      <c r="G137" s="5">
        <v>3</v>
      </c>
      <c r="H137" s="6"/>
      <c r="I137" s="5" t="s">
        <v>15</v>
      </c>
      <c r="J137" s="5" t="s">
        <v>16</v>
      </c>
      <c r="K137" s="24" t="s">
        <v>143</v>
      </c>
      <c r="L137" s="15"/>
      <c r="M137" s="15"/>
      <c r="N137" s="175">
        <v>0</v>
      </c>
      <c r="O137" s="83"/>
      <c r="P137" s="26"/>
      <c r="Q137" s="17"/>
    </row>
    <row r="138" spans="2:17" ht="17" x14ac:dyDescent="0.2">
      <c r="B138" s="18">
        <f>ROW()</f>
        <v>138</v>
      </c>
      <c r="C138" s="40" t="s">
        <v>87</v>
      </c>
      <c r="D138" s="20">
        <v>4.7</v>
      </c>
      <c r="E138" s="55">
        <v>1</v>
      </c>
      <c r="F138" s="56">
        <v>2</v>
      </c>
      <c r="G138" s="56">
        <v>3</v>
      </c>
      <c r="H138" s="57"/>
      <c r="I138" s="56" t="s">
        <v>15</v>
      </c>
      <c r="J138" s="56" t="s">
        <v>16</v>
      </c>
      <c r="K138" s="24" t="s">
        <v>143</v>
      </c>
      <c r="L138" s="15"/>
      <c r="M138" s="15"/>
      <c r="N138" s="175">
        <v>0</v>
      </c>
      <c r="O138" s="83"/>
      <c r="P138" s="26"/>
      <c r="Q138" s="17"/>
    </row>
    <row r="139" spans="2:17" ht="17" x14ac:dyDescent="0.2">
      <c r="B139" s="18">
        <f>ROW()</f>
        <v>139</v>
      </c>
      <c r="C139" s="40" t="s">
        <v>164</v>
      </c>
      <c r="D139" s="58">
        <v>2.1</v>
      </c>
      <c r="E139" s="55">
        <v>1</v>
      </c>
      <c r="F139" s="56">
        <v>2</v>
      </c>
      <c r="G139" s="56">
        <v>3</v>
      </c>
      <c r="H139" s="57"/>
      <c r="I139" s="56" t="s">
        <v>15</v>
      </c>
      <c r="J139" s="56" t="s">
        <v>16</v>
      </c>
      <c r="K139" s="24" t="s">
        <v>143</v>
      </c>
      <c r="L139" s="15"/>
      <c r="M139" s="15"/>
      <c r="N139" s="175">
        <v>0</v>
      </c>
      <c r="O139" s="83"/>
      <c r="P139" s="26"/>
      <c r="Q139" s="17"/>
    </row>
    <row r="140" spans="2:17" ht="17" x14ac:dyDescent="0.2">
      <c r="B140" s="18">
        <f>ROW()</f>
        <v>140</v>
      </c>
      <c r="C140" s="41" t="s">
        <v>93</v>
      </c>
      <c r="D140" s="43">
        <v>4.3</v>
      </c>
      <c r="E140" s="5">
        <v>1</v>
      </c>
      <c r="F140" s="5">
        <v>2</v>
      </c>
      <c r="G140" s="5">
        <v>3</v>
      </c>
      <c r="H140" s="6"/>
      <c r="I140" s="5" t="s">
        <v>15</v>
      </c>
      <c r="J140" s="5" t="s">
        <v>16</v>
      </c>
      <c r="K140" s="24" t="s">
        <v>143</v>
      </c>
      <c r="L140" s="28"/>
      <c r="M140" s="28"/>
      <c r="N140" s="175">
        <v>0</v>
      </c>
      <c r="O140" s="83"/>
      <c r="P140" s="26"/>
      <c r="Q140" s="17"/>
    </row>
    <row r="141" spans="2:17" ht="17" x14ac:dyDescent="0.2">
      <c r="B141" s="18">
        <f>ROW()</f>
        <v>141</v>
      </c>
      <c r="C141" s="41" t="s">
        <v>89</v>
      </c>
      <c r="D141" s="27">
        <v>4.32</v>
      </c>
      <c r="E141" s="5">
        <v>1</v>
      </c>
      <c r="F141" s="5">
        <v>2</v>
      </c>
      <c r="G141" s="5">
        <v>3</v>
      </c>
      <c r="H141" s="6"/>
      <c r="I141" s="5" t="s">
        <v>15</v>
      </c>
      <c r="J141" s="5" t="s">
        <v>16</v>
      </c>
      <c r="K141" s="24" t="s">
        <v>143</v>
      </c>
      <c r="L141" s="28"/>
      <c r="M141" s="28"/>
      <c r="N141" s="175">
        <v>0</v>
      </c>
      <c r="O141" s="83"/>
      <c r="P141" s="26"/>
      <c r="Q141" s="17"/>
    </row>
    <row r="142" spans="2:17" ht="17" x14ac:dyDescent="0.2">
      <c r="B142" s="18">
        <f>ROW()</f>
        <v>142</v>
      </c>
      <c r="C142" s="41" t="s">
        <v>82</v>
      </c>
      <c r="D142" s="27">
        <v>4.33</v>
      </c>
      <c r="E142" s="5">
        <v>1</v>
      </c>
      <c r="F142" s="5">
        <v>2</v>
      </c>
      <c r="G142" s="5">
        <v>3</v>
      </c>
      <c r="H142" s="6"/>
      <c r="I142" s="5" t="s">
        <v>15</v>
      </c>
      <c r="J142" s="5" t="s">
        <v>16</v>
      </c>
      <c r="K142" s="24" t="s">
        <v>143</v>
      </c>
      <c r="L142" s="28"/>
      <c r="M142" s="28"/>
      <c r="N142" s="175">
        <v>0</v>
      </c>
      <c r="O142" s="83"/>
      <c r="P142" s="26"/>
      <c r="Q142" s="17"/>
    </row>
    <row r="143" spans="2:17" ht="17" x14ac:dyDescent="0.2">
      <c r="B143" s="18">
        <f>ROW()</f>
        <v>143</v>
      </c>
      <c r="C143" s="41" t="s">
        <v>83</v>
      </c>
      <c r="D143" s="27">
        <v>4.34</v>
      </c>
      <c r="E143" s="5">
        <v>1</v>
      </c>
      <c r="F143" s="5">
        <v>2</v>
      </c>
      <c r="G143" s="5">
        <v>3</v>
      </c>
      <c r="H143" s="6"/>
      <c r="I143" s="5" t="s">
        <v>15</v>
      </c>
      <c r="J143" s="5" t="s">
        <v>16</v>
      </c>
      <c r="K143" s="24" t="s">
        <v>143</v>
      </c>
      <c r="L143" s="28"/>
      <c r="M143" s="28"/>
      <c r="N143" s="175">
        <v>0</v>
      </c>
      <c r="O143" s="83"/>
      <c r="P143" s="26"/>
      <c r="Q143" s="17"/>
    </row>
    <row r="144" spans="2:17" ht="34" x14ac:dyDescent="0.2">
      <c r="B144" s="18">
        <f>ROW()</f>
        <v>144</v>
      </c>
      <c r="C144" s="44" t="s">
        <v>84</v>
      </c>
      <c r="D144" s="27">
        <v>4.3600000000000003</v>
      </c>
      <c r="E144" s="5">
        <v>1</v>
      </c>
      <c r="F144" s="6"/>
      <c r="G144" s="6"/>
      <c r="H144" s="6"/>
      <c r="I144" s="5" t="s">
        <v>15</v>
      </c>
      <c r="J144" s="6"/>
      <c r="K144" s="24" t="s">
        <v>143</v>
      </c>
      <c r="L144" s="28"/>
      <c r="M144" s="28"/>
      <c r="N144" s="163">
        <v>0</v>
      </c>
      <c r="O144" s="83"/>
      <c r="P144" s="26"/>
      <c r="Q144" s="17"/>
    </row>
    <row r="145" spans="2:17" ht="17" x14ac:dyDescent="0.2">
      <c r="B145" s="18">
        <f>ROW()</f>
        <v>145</v>
      </c>
      <c r="C145" s="44" t="s">
        <v>113</v>
      </c>
      <c r="D145" s="27">
        <v>8.1999999999999993</v>
      </c>
      <c r="E145" s="5">
        <v>1</v>
      </c>
      <c r="F145" s="5">
        <v>2</v>
      </c>
      <c r="G145" s="5">
        <v>3</v>
      </c>
      <c r="H145" s="6"/>
      <c r="I145" s="5" t="s">
        <v>15</v>
      </c>
      <c r="J145" s="5" t="s">
        <v>16</v>
      </c>
      <c r="K145" s="24" t="s">
        <v>143</v>
      </c>
      <c r="L145" s="28"/>
      <c r="M145" s="28"/>
      <c r="N145" s="163">
        <v>0</v>
      </c>
      <c r="O145" s="83"/>
      <c r="P145" s="26"/>
      <c r="Q145" s="17"/>
    </row>
    <row r="146" spans="2:17" ht="19" x14ac:dyDescent="0.25">
      <c r="B146" s="18">
        <f>ROW()</f>
        <v>146</v>
      </c>
      <c r="C146" s="2" t="s">
        <v>199</v>
      </c>
      <c r="D146" s="2"/>
      <c r="E146" s="2"/>
      <c r="F146" s="2"/>
      <c r="G146" s="2"/>
      <c r="H146" s="2"/>
      <c r="I146" s="2"/>
      <c r="J146" s="2"/>
      <c r="K146" s="2"/>
      <c r="L146" s="2"/>
      <c r="M146" s="2"/>
      <c r="N146" s="152"/>
      <c r="O146" s="84"/>
      <c r="P146" s="26"/>
    </row>
    <row r="147" spans="2:17" ht="17" customHeight="1" x14ac:dyDescent="0.2">
      <c r="B147" s="18">
        <f>ROW()</f>
        <v>147</v>
      </c>
      <c r="C147" s="7" t="s">
        <v>17</v>
      </c>
      <c r="D147" s="3" t="s">
        <v>19</v>
      </c>
      <c r="E147" s="212" t="s">
        <v>53</v>
      </c>
      <c r="F147" s="212"/>
      <c r="G147" s="212"/>
      <c r="H147" s="212"/>
      <c r="I147" s="212"/>
      <c r="J147" s="212"/>
      <c r="K147" s="3" t="s">
        <v>0</v>
      </c>
      <c r="L147" s="3"/>
      <c r="M147" s="3"/>
      <c r="N147" s="153" t="s">
        <v>1</v>
      </c>
      <c r="O147" s="83"/>
      <c r="P147" s="246" t="s">
        <v>152</v>
      </c>
    </row>
    <row r="148" spans="2:17" ht="51" x14ac:dyDescent="0.2">
      <c r="B148" s="18">
        <f>ROW()</f>
        <v>148</v>
      </c>
      <c r="C148" s="19" t="s">
        <v>18</v>
      </c>
      <c r="D148" s="20" t="s">
        <v>20</v>
      </c>
      <c r="E148" s="213" t="s">
        <v>4</v>
      </c>
      <c r="F148" s="213"/>
      <c r="G148" s="213"/>
      <c r="H148" s="213"/>
      <c r="I148" s="213"/>
      <c r="J148" s="213"/>
      <c r="K148" s="20" t="s">
        <v>165</v>
      </c>
      <c r="L148" s="4"/>
      <c r="M148" s="4"/>
      <c r="N148" s="154" t="s">
        <v>14</v>
      </c>
      <c r="O148" s="83"/>
      <c r="P148" s="246"/>
    </row>
    <row r="149" spans="2:17" ht="16" customHeight="1" x14ac:dyDescent="0.2">
      <c r="B149" s="18">
        <f>ROW()</f>
        <v>149</v>
      </c>
      <c r="C149" s="22" t="s">
        <v>111</v>
      </c>
      <c r="D149" s="27">
        <v>2.12</v>
      </c>
      <c r="E149" s="5">
        <v>1</v>
      </c>
      <c r="F149" s="5">
        <v>2</v>
      </c>
      <c r="G149" s="5">
        <v>3</v>
      </c>
      <c r="H149" s="28"/>
      <c r="I149" s="5" t="s">
        <v>15</v>
      </c>
      <c r="J149" s="5" t="s">
        <v>16</v>
      </c>
      <c r="K149" s="45" t="s">
        <v>7</v>
      </c>
      <c r="L149" s="28"/>
      <c r="M149" s="28"/>
      <c r="N149" s="163">
        <v>0</v>
      </c>
      <c r="O149" s="83"/>
      <c r="P149" s="26"/>
    </row>
    <row r="150" spans="2:17" ht="16" customHeight="1" x14ac:dyDescent="0.2">
      <c r="B150" s="18">
        <f>ROW()</f>
        <v>150</v>
      </c>
      <c r="C150" s="22" t="s">
        <v>112</v>
      </c>
      <c r="D150" s="27">
        <v>8.1</v>
      </c>
      <c r="E150" s="5">
        <v>1</v>
      </c>
      <c r="F150" s="5">
        <v>2</v>
      </c>
      <c r="G150" s="5">
        <v>3</v>
      </c>
      <c r="H150" s="28"/>
      <c r="I150" s="5" t="s">
        <v>15</v>
      </c>
      <c r="J150" s="5" t="s">
        <v>16</v>
      </c>
      <c r="K150" s="45" t="s">
        <v>3</v>
      </c>
      <c r="L150" s="28"/>
      <c r="M150" s="28"/>
      <c r="N150" s="163">
        <v>0</v>
      </c>
      <c r="O150" s="83"/>
      <c r="P150" s="26"/>
    </row>
    <row r="151" spans="2:17" ht="51" x14ac:dyDescent="0.2">
      <c r="B151" s="18">
        <f>ROW()</f>
        <v>151</v>
      </c>
      <c r="C151" s="22" t="s">
        <v>184</v>
      </c>
      <c r="D151" s="23">
        <v>8.1</v>
      </c>
      <c r="E151" s="5">
        <v>1</v>
      </c>
      <c r="F151" s="5">
        <v>2</v>
      </c>
      <c r="G151" s="5">
        <v>3</v>
      </c>
      <c r="H151" s="28"/>
      <c r="I151" s="5" t="s">
        <v>15</v>
      </c>
      <c r="J151" s="5" t="s">
        <v>16</v>
      </c>
      <c r="K151" s="45" t="s">
        <v>175</v>
      </c>
      <c r="L151" s="28"/>
      <c r="M151" s="28"/>
      <c r="N151" s="163">
        <v>0</v>
      </c>
      <c r="O151" s="83"/>
      <c r="P151" s="26"/>
    </row>
    <row r="152" spans="2:17" ht="17" x14ac:dyDescent="0.2">
      <c r="B152" s="18">
        <f>ROW()</f>
        <v>152</v>
      </c>
      <c r="C152" s="46" t="s">
        <v>114</v>
      </c>
      <c r="D152" s="27">
        <v>8.3000000000000007</v>
      </c>
      <c r="E152" s="5">
        <v>1</v>
      </c>
      <c r="F152" s="5">
        <v>2</v>
      </c>
      <c r="G152" s="5">
        <v>3</v>
      </c>
      <c r="H152" s="28"/>
      <c r="I152" s="5" t="s">
        <v>15</v>
      </c>
      <c r="J152" s="5" t="s">
        <v>16</v>
      </c>
      <c r="K152" s="26" t="s">
        <v>167</v>
      </c>
      <c r="L152" s="28"/>
      <c r="M152" s="28"/>
      <c r="N152" s="163">
        <v>0</v>
      </c>
      <c r="O152" s="83"/>
      <c r="P152" s="26"/>
    </row>
    <row r="153" spans="2:17" x14ac:dyDescent="0.2">
      <c r="O153" s="101"/>
    </row>
    <row r="154" spans="2:17" ht="16" customHeight="1" x14ac:dyDescent="0.2">
      <c r="C154" s="255" t="s">
        <v>133</v>
      </c>
      <c r="D154" s="255"/>
      <c r="E154" s="255"/>
      <c r="F154" s="255"/>
      <c r="G154" s="255"/>
      <c r="H154" s="255"/>
      <c r="I154" s="255"/>
      <c r="J154" s="255"/>
      <c r="K154" s="255"/>
      <c r="L154" s="255"/>
      <c r="M154" s="255"/>
      <c r="N154" s="255"/>
    </row>
    <row r="155" spans="2:17" ht="19" customHeight="1" x14ac:dyDescent="0.2">
      <c r="C155" s="255"/>
      <c r="D155" s="255"/>
      <c r="E155" s="255"/>
      <c r="F155" s="255"/>
      <c r="G155" s="255"/>
      <c r="H155" s="255"/>
      <c r="I155" s="255"/>
      <c r="J155" s="255"/>
      <c r="K155" s="255"/>
      <c r="L155" s="255"/>
      <c r="M155" s="255"/>
      <c r="N155" s="255"/>
    </row>
    <row r="156" spans="2:17" ht="21" x14ac:dyDescent="0.25">
      <c r="C156" s="207" t="s">
        <v>217</v>
      </c>
      <c r="D156" s="207"/>
      <c r="E156" s="207"/>
      <c r="F156" s="207"/>
      <c r="G156" s="207"/>
      <c r="H156" s="207"/>
      <c r="I156" s="207"/>
      <c r="J156" s="207"/>
      <c r="K156" s="207"/>
      <c r="L156" s="207"/>
      <c r="M156" s="207"/>
      <c r="N156" s="207"/>
    </row>
    <row r="157" spans="2:17" ht="17" x14ac:dyDescent="0.2">
      <c r="C157" s="208" t="s">
        <v>196</v>
      </c>
      <c r="D157" s="208"/>
      <c r="E157" s="208"/>
      <c r="F157" s="208"/>
      <c r="G157" s="208"/>
      <c r="H157" s="208"/>
      <c r="I157" s="208"/>
      <c r="J157" s="208"/>
      <c r="K157" s="208"/>
      <c r="L157" s="208"/>
      <c r="M157" s="208"/>
      <c r="N157" s="208"/>
    </row>
    <row r="158" spans="2:17" ht="17" x14ac:dyDescent="0.2">
      <c r="C158" s="209" t="s">
        <v>189</v>
      </c>
      <c r="D158" s="209"/>
      <c r="E158" s="209"/>
      <c r="F158" s="209"/>
      <c r="G158" s="209"/>
      <c r="H158" s="209"/>
      <c r="I158" s="209"/>
      <c r="J158" s="209"/>
      <c r="K158" s="209"/>
      <c r="L158" s="209"/>
      <c r="M158" s="209"/>
      <c r="N158" s="209"/>
    </row>
  </sheetData>
  <mergeCells count="59">
    <mergeCell ref="P147:P148"/>
    <mergeCell ref="K90:K100"/>
    <mergeCell ref="E74:J74"/>
    <mergeCell ref="P73:P74"/>
    <mergeCell ref="P112:P113"/>
    <mergeCell ref="P119:P120"/>
    <mergeCell ref="P131:P132"/>
    <mergeCell ref="E112:J112"/>
    <mergeCell ref="E113:J113"/>
    <mergeCell ref="E73:J73"/>
    <mergeCell ref="C154:N155"/>
    <mergeCell ref="E18:J18"/>
    <mergeCell ref="E119:J119"/>
    <mergeCell ref="E120:J120"/>
    <mergeCell ref="C117:J117"/>
    <mergeCell ref="C116:K116"/>
    <mergeCell ref="C118:J118"/>
    <mergeCell ref="F58:N58"/>
    <mergeCell ref="F61:N61"/>
    <mergeCell ref="C56:D61"/>
    <mergeCell ref="F37:N37"/>
    <mergeCell ref="F38:N38"/>
    <mergeCell ref="P18:P19"/>
    <mergeCell ref="P37:P40"/>
    <mergeCell ref="P62:P63"/>
    <mergeCell ref="K102:K111"/>
    <mergeCell ref="K66:K72"/>
    <mergeCell ref="K76:K88"/>
    <mergeCell ref="F59:N59"/>
    <mergeCell ref="C2:N2"/>
    <mergeCell ref="C3:N3"/>
    <mergeCell ref="C4:N4"/>
    <mergeCell ref="C16:N16"/>
    <mergeCell ref="N10:N11"/>
    <mergeCell ref="L10:M11"/>
    <mergeCell ref="L8:M9"/>
    <mergeCell ref="N8:N9"/>
    <mergeCell ref="D6:J6"/>
    <mergeCell ref="D7:J7"/>
    <mergeCell ref="D8:J8"/>
    <mergeCell ref="D9:J9"/>
    <mergeCell ref="D10:J10"/>
    <mergeCell ref="D12:J12"/>
    <mergeCell ref="C156:N156"/>
    <mergeCell ref="C157:N157"/>
    <mergeCell ref="C158:N158"/>
    <mergeCell ref="C15:N15"/>
    <mergeCell ref="E147:J147"/>
    <mergeCell ref="E148:J148"/>
    <mergeCell ref="E131:J131"/>
    <mergeCell ref="E132:J132"/>
    <mergeCell ref="D28:D29"/>
    <mergeCell ref="E62:J62"/>
    <mergeCell ref="E63:J63"/>
    <mergeCell ref="E39:J39"/>
    <mergeCell ref="E40:J40"/>
    <mergeCell ref="F56:N56"/>
    <mergeCell ref="F57:N57"/>
    <mergeCell ref="C37:D38"/>
  </mergeCells>
  <phoneticPr fontId="3" type="noConversion"/>
  <pageMargins left="0.25" right="0.25" top="0.75" bottom="0.75" header="0.3" footer="0.3"/>
  <pageSetup scale="51" fitToHeight="7" orientation="landscape"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57" r:id="rId3" name="Option Button 9">
              <controlPr defaultSize="0" autoFill="0" autoLine="0" autoPict="0">
                <anchor moveWithCells="1">
                  <from>
                    <xdr:col>2</xdr:col>
                    <xdr:colOff>342900</xdr:colOff>
                    <xdr:row>28</xdr:row>
                    <xdr:rowOff>127000</xdr:rowOff>
                  </from>
                  <to>
                    <xdr:col>2</xdr:col>
                    <xdr:colOff>1854200</xdr:colOff>
                    <xdr:row>29</xdr:row>
                    <xdr:rowOff>76200</xdr:rowOff>
                  </to>
                </anchor>
              </controlPr>
            </control>
          </mc:Choice>
        </mc:AlternateContent>
        <mc:AlternateContent xmlns:mc="http://schemas.openxmlformats.org/markup-compatibility/2006">
          <mc:Choice Requires="x14">
            <control shapeId="2058" r:id="rId4" name="Option Button 10">
              <controlPr defaultSize="0" autoFill="0" autoLine="0" autoPict="0">
                <anchor moveWithCells="1">
                  <from>
                    <xdr:col>2</xdr:col>
                    <xdr:colOff>1257300</xdr:colOff>
                    <xdr:row>28</xdr:row>
                    <xdr:rowOff>114300</xdr:rowOff>
                  </from>
                  <to>
                    <xdr:col>2</xdr:col>
                    <xdr:colOff>2781300</xdr:colOff>
                    <xdr:row>29</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B71C-BFC9-4C47-9FC1-D71E80456FD7}">
  <dimension ref="A1:D7"/>
  <sheetViews>
    <sheetView showGridLines="0" workbookViewId="0">
      <selection activeCell="D23" sqref="D23"/>
    </sheetView>
  </sheetViews>
  <sheetFormatPr baseColWidth="10" defaultRowHeight="16" x14ac:dyDescent="0.2"/>
  <cols>
    <col min="1" max="1" width="19.33203125" customWidth="1"/>
    <col min="3" max="3" width="44.6640625" customWidth="1"/>
    <col min="4" max="4" width="98" customWidth="1"/>
  </cols>
  <sheetData>
    <row r="1" spans="1:4" ht="21" x14ac:dyDescent="0.25">
      <c r="A1" s="225" t="s">
        <v>214</v>
      </c>
      <c r="B1" s="225"/>
      <c r="C1" s="225"/>
      <c r="D1" s="225"/>
    </row>
    <row r="2" spans="1:4" x14ac:dyDescent="0.2">
      <c r="A2" s="187" t="s">
        <v>207</v>
      </c>
      <c r="B2" s="187" t="s">
        <v>205</v>
      </c>
      <c r="C2" s="187" t="s">
        <v>206</v>
      </c>
      <c r="D2" s="187" t="s">
        <v>206</v>
      </c>
    </row>
    <row r="3" spans="1:4" x14ac:dyDescent="0.2">
      <c r="A3" s="26" t="s">
        <v>208</v>
      </c>
      <c r="B3" s="188">
        <v>45782</v>
      </c>
      <c r="C3" s="26" t="s">
        <v>209</v>
      </c>
      <c r="D3" s="26" t="s">
        <v>210</v>
      </c>
    </row>
    <row r="4" spans="1:4" ht="51" x14ac:dyDescent="0.2">
      <c r="A4" s="26" t="s">
        <v>211</v>
      </c>
      <c r="B4" s="188">
        <v>45782</v>
      </c>
      <c r="C4" s="26" t="s">
        <v>212</v>
      </c>
      <c r="D4" s="45" t="s">
        <v>220</v>
      </c>
    </row>
    <row r="5" spans="1:4" x14ac:dyDescent="0.2">
      <c r="A5" s="26" t="s">
        <v>211</v>
      </c>
      <c r="B5" s="188">
        <v>45782</v>
      </c>
      <c r="C5" s="26" t="s">
        <v>213</v>
      </c>
      <c r="D5" s="26" t="s">
        <v>221</v>
      </c>
    </row>
    <row r="6" spans="1:4" x14ac:dyDescent="0.2">
      <c r="A6" s="26" t="s">
        <v>208</v>
      </c>
      <c r="B6" s="188">
        <v>45783</v>
      </c>
      <c r="C6" s="26" t="s">
        <v>215</v>
      </c>
      <c r="D6" s="26" t="s">
        <v>219</v>
      </c>
    </row>
    <row r="7" spans="1:4" x14ac:dyDescent="0.2">
      <c r="A7" s="26" t="s">
        <v>260</v>
      </c>
      <c r="B7" s="188">
        <v>45821</v>
      </c>
      <c r="C7" s="26" t="s">
        <v>261</v>
      </c>
      <c r="D7" s="26" t="s">
        <v>262</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85E5-CAB8-DA49-BD43-EDE5FDB76D83}">
  <dimension ref="A1:F9"/>
  <sheetViews>
    <sheetView workbookViewId="0">
      <selection activeCell="D22" sqref="D22"/>
    </sheetView>
  </sheetViews>
  <sheetFormatPr baseColWidth="10" defaultRowHeight="16" x14ac:dyDescent="0.2"/>
  <cols>
    <col min="1" max="1" width="36" customWidth="1"/>
    <col min="2" max="2" width="14.1640625" customWidth="1"/>
    <col min="3" max="3" width="36.83203125" customWidth="1"/>
    <col min="4" max="4" width="63.5" style="195" customWidth="1"/>
    <col min="5" max="5" width="36.33203125" style="195" customWidth="1"/>
    <col min="6" max="6" width="50.1640625" customWidth="1"/>
  </cols>
  <sheetData>
    <row r="1" spans="1:6" ht="24" x14ac:dyDescent="0.3">
      <c r="A1" s="269" t="s">
        <v>259</v>
      </c>
      <c r="B1" s="269"/>
      <c r="C1" s="269"/>
      <c r="D1" s="269"/>
      <c r="E1" s="269"/>
      <c r="F1" s="269"/>
    </row>
    <row r="2" spans="1:6" ht="17" x14ac:dyDescent="0.2">
      <c r="A2" s="189" t="s">
        <v>222</v>
      </c>
      <c r="B2" s="189" t="s">
        <v>223</v>
      </c>
      <c r="C2" s="189" t="s">
        <v>224</v>
      </c>
      <c r="D2" s="190" t="s">
        <v>225</v>
      </c>
      <c r="E2" s="190" t="s">
        <v>226</v>
      </c>
      <c r="F2" s="189" t="s">
        <v>227</v>
      </c>
    </row>
    <row r="3" spans="1:6" ht="137" customHeight="1" x14ac:dyDescent="0.2">
      <c r="A3" s="191" t="s">
        <v>228</v>
      </c>
      <c r="B3" s="191" t="s">
        <v>229</v>
      </c>
      <c r="C3" s="191" t="s">
        <v>230</v>
      </c>
      <c r="D3" s="192" t="s">
        <v>263</v>
      </c>
      <c r="E3" s="192" t="s">
        <v>264</v>
      </c>
      <c r="F3" s="192" t="s">
        <v>231</v>
      </c>
    </row>
    <row r="4" spans="1:6" ht="34" x14ac:dyDescent="0.2">
      <c r="A4" s="264" t="s">
        <v>51</v>
      </c>
      <c r="B4" s="264" t="s">
        <v>232</v>
      </c>
      <c r="C4" s="193" t="s">
        <v>233</v>
      </c>
      <c r="D4" s="194" t="s">
        <v>234</v>
      </c>
      <c r="E4" s="194" t="s">
        <v>235</v>
      </c>
      <c r="F4" s="193" t="s">
        <v>236</v>
      </c>
    </row>
    <row r="5" spans="1:6" ht="34" x14ac:dyDescent="0.2">
      <c r="A5" s="265"/>
      <c r="B5" s="265"/>
      <c r="C5" s="193" t="s">
        <v>237</v>
      </c>
      <c r="D5" s="194" t="s">
        <v>238</v>
      </c>
      <c r="E5" s="194" t="s">
        <v>239</v>
      </c>
      <c r="F5" s="193" t="s">
        <v>240</v>
      </c>
    </row>
    <row r="6" spans="1:6" ht="17" x14ac:dyDescent="0.2">
      <c r="A6" s="266" t="s">
        <v>44</v>
      </c>
      <c r="B6" s="266" t="s">
        <v>241</v>
      </c>
      <c r="C6" s="191" t="s">
        <v>242</v>
      </c>
      <c r="D6" s="192" t="s">
        <v>243</v>
      </c>
      <c r="E6" s="192" t="s">
        <v>244</v>
      </c>
      <c r="F6" s="191" t="s">
        <v>245</v>
      </c>
    </row>
    <row r="7" spans="1:6" ht="34" x14ac:dyDescent="0.2">
      <c r="A7" s="267"/>
      <c r="B7" s="267"/>
      <c r="C7" s="191" t="s">
        <v>246</v>
      </c>
      <c r="D7" s="192" t="s">
        <v>247</v>
      </c>
      <c r="E7" s="192" t="s">
        <v>248</v>
      </c>
      <c r="F7" s="191" t="s">
        <v>249</v>
      </c>
    </row>
    <row r="8" spans="1:6" ht="34" x14ac:dyDescent="0.2">
      <c r="A8" s="268"/>
      <c r="B8" s="268"/>
      <c r="C8" s="191" t="s">
        <v>250</v>
      </c>
      <c r="D8" s="192" t="s">
        <v>251</v>
      </c>
      <c r="E8" s="192" t="s">
        <v>252</v>
      </c>
      <c r="F8" s="191" t="s">
        <v>253</v>
      </c>
    </row>
    <row r="9" spans="1:6" ht="34" x14ac:dyDescent="0.2">
      <c r="A9" s="193" t="s">
        <v>153</v>
      </c>
      <c r="B9" s="193" t="s">
        <v>254</v>
      </c>
      <c r="C9" s="193" t="s">
        <v>255</v>
      </c>
      <c r="D9" s="194" t="s">
        <v>256</v>
      </c>
      <c r="E9" s="194" t="s">
        <v>257</v>
      </c>
      <c r="F9" s="193" t="s">
        <v>258</v>
      </c>
    </row>
  </sheetData>
  <mergeCells count="5">
    <mergeCell ref="A4:A5"/>
    <mergeCell ref="B4:B5"/>
    <mergeCell ref="A6:A8"/>
    <mergeCell ref="B6:B8"/>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1A5A306692824D93A47EF6EAC7FE76" ma:contentTypeVersion="13" ma:contentTypeDescription="Create a new document." ma:contentTypeScope="" ma:versionID="0c203e8230c1fd49d78d7b293caaeb17">
  <xsd:schema xmlns:xsd="http://www.w3.org/2001/XMLSchema" xmlns:xs="http://www.w3.org/2001/XMLSchema" xmlns:p="http://schemas.microsoft.com/office/2006/metadata/properties" xmlns:ns3="5602be86-7b54-4f44-abec-f78078a553dd" xmlns:ns4="2f8e0ce9-7853-4e33-9ca8-911d682852aa" targetNamespace="http://schemas.microsoft.com/office/2006/metadata/properties" ma:root="true" ma:fieldsID="406666837f48de6903f60825a00e314e" ns3:_="" ns4:_="">
    <xsd:import namespace="5602be86-7b54-4f44-abec-f78078a553dd"/>
    <xsd:import namespace="2f8e0ce9-7853-4e33-9ca8-911d682852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2be86-7b54-4f44-abec-f78078a55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8e0ce9-7853-4e33-9ca8-911d682852a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94B0AC-313D-4FC4-9586-B36A1E0601A5}">
  <ds:schemaRefs>
    <ds:schemaRef ds:uri="http://schemas.microsoft.com/sharepoint/v3/contenttype/forms"/>
  </ds:schemaRefs>
</ds:datastoreItem>
</file>

<file path=customXml/itemProps2.xml><?xml version="1.0" encoding="utf-8"?>
<ds:datastoreItem xmlns:ds="http://schemas.openxmlformats.org/officeDocument/2006/customXml" ds:itemID="{E5668C7E-F218-4FCC-9FCF-6961F16FF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2be86-7b54-4f44-abec-f78078a553dd"/>
    <ds:schemaRef ds:uri="2f8e0ce9-7853-4e33-9ca8-911d682852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A161C-074C-4BF6-9AF3-FCEB67FB6DA2}">
  <ds:schemaRefs>
    <ds:schemaRef ds:uri="http://www.w3.org/XML/1998/namespace"/>
    <ds:schemaRef ds:uri="http://schemas.openxmlformats.org/package/2006/metadata/core-properties"/>
    <ds:schemaRef ds:uri="http://purl.org/dc/dcmitype/"/>
    <ds:schemaRef ds:uri="5602be86-7b54-4f44-abec-f78078a553dd"/>
    <ds:schemaRef ds:uri="http://schemas.microsoft.com/office/2006/documentManagement/types"/>
    <ds:schemaRef ds:uri="http://purl.org/dc/elements/1.1/"/>
    <ds:schemaRef ds:uri="http://schemas.microsoft.com/office/2006/metadata/properties"/>
    <ds:schemaRef ds:uri="http://schemas.microsoft.com/office/infopath/2007/PartnerControls"/>
    <ds:schemaRef ds:uri="2f8e0ce9-7853-4e33-9ca8-911d682852a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CY 2024</vt:lpstr>
      <vt:lpstr>Change Log</vt:lpstr>
      <vt:lpstr>Calculation Examples</vt:lpstr>
    </vt:vector>
  </TitlesOfParts>
  <Company>Georgia Trauma Care Network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Dena Abston</dc:creator>
  <cp:lastModifiedBy>Gabby Saye</cp:lastModifiedBy>
  <cp:lastPrinted>2024-10-01T21:08:51Z</cp:lastPrinted>
  <dcterms:created xsi:type="dcterms:W3CDTF">2017-06-28T02:39:12Z</dcterms:created>
  <dcterms:modified xsi:type="dcterms:W3CDTF">2025-09-03T13:05:13Z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0x010100EA1A5A306692824D93A47EF6EAC7FE76</vt:lpwstr>
  </property>
</Properties>
</file>