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zatkins/Documents/Rural LIII LIV Workgroup/Readiness Cost Survey Rural/FINAL READINESS DOCUMENTS /"/>
    </mc:Choice>
  </mc:AlternateContent>
  <xr:revisionPtr revIDLastSave="0" documentId="13_ncr:1_{2DB9E724-518E-3644-A7F2-8F0B251D2B76}" xr6:coauthVersionLast="47" xr6:coauthVersionMax="47" xr10:uidLastSave="{00000000-0000-0000-0000-000000000000}"/>
  <bookViews>
    <workbookView xWindow="14820" yWindow="940" windowWidth="49260" windowHeight="27860" tabRatio="500" xr2:uid="{00000000-000D-0000-FFFF-FFFF00000000}"/>
  </bookViews>
  <sheets>
    <sheet name="TCRS Worksheet" sheetId="1" r:id="rId1"/>
    <sheet name="Legend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8" i="1" l="1"/>
  <c r="A74" i="1"/>
  <c r="L77" i="1"/>
  <c r="L76" i="1"/>
  <c r="L75" i="1"/>
  <c r="L16" i="1"/>
  <c r="L17" i="1"/>
  <c r="L18" i="1"/>
  <c r="L19" i="1"/>
  <c r="L20" i="1"/>
  <c r="L34" i="1"/>
  <c r="L33" i="1"/>
  <c r="J38" i="1"/>
  <c r="L38" i="1"/>
  <c r="J37" i="1"/>
  <c r="L37" i="1"/>
  <c r="L23" i="1"/>
  <c r="L24" i="1"/>
  <c r="L25" i="1"/>
  <c r="L26" i="1"/>
  <c r="L27" i="1"/>
  <c r="L28" i="1"/>
  <c r="L2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9" i="1"/>
  <c r="A50" i="1"/>
  <c r="A51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9" i="1"/>
  <c r="A10" i="1"/>
  <c r="A11" i="1"/>
  <c r="A12" i="1"/>
  <c r="A13" i="1"/>
  <c r="A4" i="1"/>
  <c r="A5" i="1"/>
  <c r="A6" i="1"/>
  <c r="A7" i="1"/>
  <c r="A8" i="1"/>
  <c r="A3" i="1"/>
  <c r="J39" i="1"/>
  <c r="L39" i="1"/>
  <c r="J36" i="1"/>
  <c r="L36" i="1"/>
  <c r="J40" i="1"/>
  <c r="L40" i="1"/>
  <c r="L73" i="1"/>
</calcChain>
</file>

<file path=xl/sharedStrings.xml><?xml version="1.0" encoding="utf-8"?>
<sst xmlns="http://schemas.openxmlformats.org/spreadsheetml/2006/main" count="229" uniqueCount="181">
  <si>
    <t>SURVEY INSTRUCTIONS</t>
  </si>
  <si>
    <t>AMOUNT</t>
  </si>
  <si>
    <t>ADMINISTRATIVE</t>
  </si>
  <si>
    <t>% of time focused on trauma by main senior administrator involved in trauma X salary and benefits</t>
  </si>
  <si>
    <t>Costs associated with TEG for trauma patients</t>
  </si>
  <si>
    <t>Total number of  physicians by specialty and apply AAMC salary database (at 50% of range) for SE region, add estimated benefits, subtract estimated pro fee reimbursement, and then apply portion of trauma admissions to overall admissions to arrive at net cost for specialty support.</t>
  </si>
  <si>
    <t>See above.</t>
  </si>
  <si>
    <t xml:space="preserve">See above.  </t>
  </si>
  <si>
    <t>Include only if hospital pays for support and then only portion attributable to trauma.</t>
  </si>
  <si>
    <t>See above</t>
  </si>
  <si>
    <t>Estimate portion of hospital net cost for radiology that is attributable to trauma.</t>
  </si>
  <si>
    <r>
      <t>Medical Specialists</t>
    </r>
    <r>
      <rPr>
        <sz val="12"/>
        <color theme="1"/>
        <rFont val="Arial"/>
        <family val="2"/>
      </rPr>
      <t>:</t>
    </r>
  </si>
  <si>
    <t>EDUCATION &amp; OUTREACH</t>
  </si>
  <si>
    <t>This includes public education.</t>
  </si>
  <si>
    <t>Key Readiness Status Factors</t>
  </si>
  <si>
    <t>Phone Number:</t>
  </si>
  <si>
    <t xml:space="preserve">Survey Completed by: </t>
  </si>
  <si>
    <t>Email Address:</t>
  </si>
  <si>
    <t>CFO Signature</t>
  </si>
  <si>
    <t>Respond to items ONLY if applies to your Trauma Level.</t>
  </si>
  <si>
    <r>
      <t xml:space="preserve"> </t>
    </r>
    <r>
      <rPr>
        <b/>
        <sz val="12"/>
        <color theme="1"/>
        <rFont val="Arial"/>
        <family val="2"/>
      </rPr>
      <t>LEVEL</t>
    </r>
  </si>
  <si>
    <t>Follow Instructions for cost calculation 
for each item below.</t>
  </si>
  <si>
    <t>Salary &amp; benefits X % of time on trauma 
(if position has other duties)</t>
  </si>
  <si>
    <t>Facility multiplier X average salary and benefits</t>
  </si>
  <si>
    <t>Salary &amp; benefits X % of time on trauma 
(if position has other duties &amp; minus grant support if applies)</t>
  </si>
  <si>
    <t>OR</t>
  </si>
  <si>
    <t xml:space="preserve">If you are supported by a faculty practice arrangement, take portion of trauma admissions to overall admissions and apply to overall hospital subsidy provided to faculty practice structures, </t>
  </si>
  <si>
    <t>If you employ your physicians, determine net cost (salary + benefits – pro fee reimbursement) and estimate portion attributable to trauma.</t>
  </si>
  <si>
    <t>Trauma/Surgical Sub-Specialists:</t>
  </si>
  <si>
    <t xml:space="preserve">      Trauma Physician Extender</t>
  </si>
  <si>
    <t>Divide trauma ICU patient days by total ICU days and multiply time net hospital subsidy for critical care physicians.</t>
  </si>
  <si>
    <r>
      <t>2.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If you have upgraded your center designation level since original designation, please provide latest designation survey date and level achieved.</t>
    </r>
  </si>
  <si>
    <r>
      <t>1.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What was the date of your original state trauma center designation?  And at what level?</t>
    </r>
  </si>
  <si>
    <r>
      <t>3.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What was the date of your </t>
    </r>
    <r>
      <rPr>
        <u/>
        <sz val="11"/>
        <color theme="1"/>
        <rFont val="Arial"/>
        <family val="2"/>
      </rPr>
      <t>most</t>
    </r>
    <r>
      <rPr>
        <u/>
        <sz val="11"/>
        <color rgb="FF000000"/>
        <rFont val="Tahoma"/>
        <family val="2"/>
      </rPr>
      <t xml:space="preserve"> </t>
    </r>
    <r>
      <rPr>
        <u/>
        <sz val="11"/>
        <color rgb="FF000000"/>
        <rFont val="Arial"/>
        <family val="2"/>
      </rPr>
      <t>r</t>
    </r>
    <r>
      <rPr>
        <u/>
        <sz val="11"/>
        <color theme="1"/>
        <rFont val="Arial"/>
        <family val="2"/>
      </rPr>
      <t>ecent state designation site survey visit</t>
    </r>
    <r>
      <rPr>
        <sz val="11"/>
        <color theme="1"/>
        <rFont val="Arial"/>
        <family val="2"/>
      </rPr>
      <t xml:space="preserve">? </t>
    </r>
  </si>
  <si>
    <r>
      <t>4.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>Do you have plans to pursue ACS trauma center verification within the next three years?</t>
    </r>
  </si>
  <si>
    <r>
      <t>5.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If yes, have you had an ACS consultative visit? </t>
    </r>
  </si>
  <si>
    <r>
      <t>6.</t>
    </r>
    <r>
      <rPr>
        <sz val="11"/>
        <color theme="1"/>
        <rFont val="Times New Roman"/>
        <family val="1"/>
      </rPr>
      <t> </t>
    </r>
    <r>
      <rPr>
        <sz val="11"/>
        <color theme="1"/>
        <rFont val="Arial"/>
        <family val="2"/>
      </rPr>
      <t xml:space="preserve">If yes, when was your ACS consultative visit date or anticipated date? </t>
    </r>
  </si>
  <si>
    <r>
      <t xml:space="preserve">          What was your original state trauma designation </t>
    </r>
    <r>
      <rPr>
        <u/>
        <sz val="11"/>
        <color theme="1"/>
        <rFont val="Arial"/>
        <family val="2"/>
      </rPr>
      <t>level</t>
    </r>
    <r>
      <rPr>
        <sz val="11"/>
        <color theme="1"/>
        <rFont val="Arial"/>
        <family val="2"/>
      </rPr>
      <t>?</t>
    </r>
  </si>
  <si>
    <t>Net cost (i.e., less participant fees) of offering courses, &amp; trauma clinical education to EMS and other hospital staff in your region.</t>
  </si>
  <si>
    <t>Must be specific to trauma, and amount should be reduced by grant funding for program.</t>
  </si>
  <si>
    <t>Salary &amp; benefits X % of time on trauma (if position has other duties)</t>
  </si>
  <si>
    <t xml:space="preserve">   Thromboelastography (TEG) (if applies)</t>
  </si>
  <si>
    <r>
      <t xml:space="preserve">CFO Name </t>
    </r>
    <r>
      <rPr>
        <sz val="10"/>
        <color theme="1"/>
        <rFont val="Arial"/>
        <family val="2"/>
      </rPr>
      <t>(print)</t>
    </r>
  </si>
  <si>
    <t>Cost for night and weekend OR coverage of 1 OR nurse and 1 OR tech.</t>
  </si>
  <si>
    <t>Includes costs for travel, courses, training, supplies and materials for activities specific to trauma. Include personnel costs in Administrative section.</t>
  </si>
  <si>
    <t xml:space="preserve">    Payment for uninsured trauma patient
    care for all specialties</t>
  </si>
  <si>
    <t xml:space="preserve"> Trauma Center Designation</t>
  </si>
  <si>
    <t xml:space="preserve">       *(survey fee, surveyor room/board, survey lunch/dinner costs, office supplies, additional staff costs NOT included elsewhere in this report)</t>
  </si>
  <si>
    <t>TMD Signature</t>
  </si>
  <si>
    <t>Trauma Med Dir (TMD)</t>
  </si>
  <si>
    <t>This addresses the unique responsibilities of Level I trauma centers in supporting outlying hospitals (e.g., Grand Rounds. Symposium)</t>
  </si>
  <si>
    <t>If  position employed by trauma program or other department which focuses trauma responsibility on few staff, use salary &amp; benefits less revenue and grant support for costs.</t>
  </si>
  <si>
    <t>If any of the following positions generate reimbursement or supported by grants, use net hospital costs X time spent on trauma to calculate costs.</t>
  </si>
  <si>
    <t xml:space="preserve">Trauma Center Name: </t>
  </si>
  <si>
    <r>
      <t>CLINICAL – MEDICAL STAFF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ncludes costs of maintaining trauma physician support for your trauma center </t>
    </r>
    <r>
      <rPr>
        <u/>
        <sz val="11"/>
        <color theme="1"/>
        <rFont val="Arial"/>
        <family val="2"/>
      </rPr>
      <t>other than the costs of admin functions addressed above</t>
    </r>
    <r>
      <rPr>
        <sz val="11"/>
        <color theme="1"/>
        <rFont val="Arial"/>
        <family val="2"/>
      </rPr>
      <t xml:space="preserve">.  </t>
    </r>
    <r>
      <rPr>
        <b/>
        <sz val="11"/>
        <color theme="1"/>
        <rFont val="Arial"/>
        <family val="2"/>
      </rPr>
      <t>Do not include</t>
    </r>
    <r>
      <rPr>
        <sz val="11"/>
        <color theme="1"/>
        <rFont val="Arial"/>
        <family val="2"/>
      </rPr>
      <t xml:space="preserve"> amounts specifically paid to trauma physicians for care of uninsured trauma patients in the amounts for each specialty; you will be asked for a total amount of such pay at the end of this section.</t>
    </r>
  </si>
  <si>
    <r>
      <t xml:space="preserve">Cost for registry hardware, software and maintenance fees. Use full costs; </t>
    </r>
    <r>
      <rPr>
        <u/>
        <sz val="11"/>
        <color theme="1"/>
        <rFont val="Arial"/>
        <family val="2"/>
      </rPr>
      <t>do not reduce by state grant amount</t>
    </r>
    <r>
      <rPr>
        <sz val="11"/>
        <color theme="1"/>
        <rFont val="Arial"/>
        <family val="2"/>
      </rPr>
      <t>.</t>
    </r>
  </si>
  <si>
    <t xml:space="preserve">   Trauma related hospital staff education</t>
  </si>
  <si>
    <r>
      <t xml:space="preserve">   Surgical Resident Support 
   </t>
    </r>
    <r>
      <rPr>
        <sz val="12"/>
        <color theme="1"/>
        <rFont val="Arial"/>
        <family val="2"/>
      </rPr>
      <t xml:space="preserve"> </t>
    </r>
    <r>
      <rPr>
        <u/>
        <sz val="12"/>
        <color theme="1"/>
        <rFont val="Arial"/>
        <family val="2"/>
      </rPr>
      <t>% Resident Time on Trauma</t>
    </r>
    <r>
      <rPr>
        <b/>
        <sz val="12"/>
        <color theme="1"/>
        <rFont val="Arial"/>
        <family val="2"/>
      </rPr>
      <t xml:space="preserve">: </t>
    </r>
    <r>
      <rPr>
        <b/>
        <u/>
        <sz val="12"/>
        <color theme="1"/>
        <rFont val="Arial"/>
        <family val="2"/>
      </rPr>
      <t xml:space="preserve">              </t>
    </r>
  </si>
  <si>
    <r>
      <rPr>
        <sz val="11"/>
        <color theme="1"/>
        <rFont val="Arial"/>
        <family val="2"/>
      </rPr>
      <t>This applies to surgical residency only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(choose one of the following options to calculate)  </t>
    </r>
    <r>
      <rPr>
        <b/>
        <u/>
        <sz val="11"/>
        <color theme="1"/>
        <rFont val="Arial"/>
        <family val="2"/>
      </rPr>
      <t>1</t>
    </r>
    <r>
      <rPr>
        <b/>
        <u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Take residency costs, subtract federal funding and apply portion attributable to trauma, 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 
</t>
    </r>
    <r>
      <rPr>
        <b/>
        <u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take residents’ hourly salary + benefits for time on trauma rotation and subtract federal funding for this time.</t>
    </r>
  </si>
  <si>
    <r>
      <t>All hospital data will be kept confidential and will be reported only on a consolidated basis that precludes the disclosure of individual hospital information.</t>
    </r>
    <r>
      <rPr>
        <b/>
        <i/>
        <sz val="12"/>
        <color rgb="FFFF0000"/>
        <rFont val="Arial"/>
        <family val="2"/>
      </rPr>
      <t xml:space="preserve">  </t>
    </r>
  </si>
  <si>
    <r>
      <t xml:space="preserve">If employed by another department which spreads trauma responsibility among most staff, </t>
    </r>
    <r>
      <rPr>
        <u/>
        <sz val="10"/>
        <color theme="1"/>
        <rFont val="Arial"/>
        <family val="2"/>
      </rPr>
      <t>use portion</t>
    </r>
    <r>
      <rPr>
        <sz val="10"/>
        <color theme="1"/>
        <rFont val="Arial"/>
        <family val="2"/>
      </rPr>
      <t xml:space="preserve"> of trauma pt admits out of total admits X department salary costs.</t>
    </r>
  </si>
  <si>
    <t xml:space="preserve">Administrative stipend if contracted, or if employed, salary &amp; benefits X % of time spent on trauma center administrative functions. Must participate actively with trauma service with documented CME and PI. </t>
  </si>
  <si>
    <t>TMD travel costs to meetings (do not include CME only meetings).</t>
  </si>
  <si>
    <r>
      <t xml:space="preserve">If you pay specialty a stipend exclusively for trauma call, enter the full amount. </t>
    </r>
    <r>
      <rPr>
        <u/>
        <sz val="10"/>
        <rFont val="Arial"/>
        <family val="2"/>
      </rPr>
      <t>For trauma surgeons only</t>
    </r>
    <r>
      <rPr>
        <sz val="10"/>
        <rFont val="Arial"/>
        <family val="2"/>
      </rPr>
      <t xml:space="preserve">, you do NOT have to split on-call pay for trauma and emergent general surgery. </t>
    </r>
  </si>
  <si>
    <r>
      <rPr>
        <u/>
        <sz val="10"/>
        <rFont val="Arial"/>
        <family val="2"/>
      </rPr>
      <t>For other specialties</t>
    </r>
    <r>
      <rPr>
        <sz val="10"/>
        <rFont val="Arial"/>
        <family val="2"/>
      </rPr>
      <t xml:space="preserve">: If you pay a stipend to a specialty that is for both trauma and ED call, estimate the portion attributable to trauma care. </t>
    </r>
  </si>
  <si>
    <t>B.  If you maintain 24 hour in-house OR availability but do not maintain a dedicated OR that remains open and staffed exclusively for trauma, provide your costs for an RN and OR tech for PM and night shift for 7 days a week.</t>
  </si>
  <si>
    <t xml:space="preserve"> B. Costs Of In House OR Availability</t>
  </si>
  <si>
    <t>Level I hospitals require in-house 24 hour availability and some Level IIs maintain this as well. Answer = A or B, NOT both.</t>
  </si>
  <si>
    <t>Net costs (less reimbursement)</t>
  </si>
  <si>
    <t>Includes cost of courses plus salary costs for educational time reduced by grant funding.</t>
  </si>
  <si>
    <t>This section addresses readiness functions required by Georgia trauma center standards. Please use data &amp; experience from the last 12 months to complete this section.</t>
  </si>
  <si>
    <t>oversite/accountability for the trauma care at an Executive level.</t>
  </si>
  <si>
    <t>Please attach an Organization Chart (PDF) for your facility displaying</t>
  </si>
  <si>
    <r>
      <t xml:space="preserve">Trauma Center Staff Support
</t>
    </r>
    <r>
      <rPr>
        <sz val="10.5"/>
        <color theme="1"/>
        <rFont val="Arial"/>
        <family val="2"/>
      </rPr>
      <t xml:space="preserve">Divide the total number of records submitted to the state (STATE=Y) by 333 </t>
    </r>
    <r>
      <rPr>
        <sz val="10"/>
        <color theme="1"/>
        <rFont val="Arial"/>
        <family val="2"/>
      </rPr>
      <t>(calculate to 1 decimal place)</t>
    </r>
    <r>
      <rPr>
        <sz val="11"/>
        <color theme="1"/>
        <rFont val="Arial"/>
        <family val="2"/>
      </rPr>
      <t xml:space="preserve">. </t>
    </r>
    <r>
      <rPr>
        <sz val="10.5"/>
        <color theme="1"/>
        <rFont val="Arial"/>
        <family val="2"/>
      </rPr>
      <t>This is the estimated FTE's needed. Use this '</t>
    </r>
    <r>
      <rPr>
        <u/>
        <sz val="10.5"/>
        <color theme="1"/>
        <rFont val="Arial"/>
        <family val="2"/>
      </rPr>
      <t>facility multiplier number</t>
    </r>
    <r>
      <rPr>
        <sz val="10.5"/>
        <color theme="1"/>
        <rFont val="Arial"/>
        <family val="2"/>
      </rPr>
      <t>' to multiply X average salary + benefits.</t>
    </r>
  </si>
  <si>
    <r>
      <t xml:space="preserve">   Senior Administrator Support: </t>
    </r>
    <r>
      <rPr>
        <sz val="10"/>
        <color theme="1"/>
        <rFont val="Arial"/>
        <family val="2"/>
      </rPr>
      <t>highest level senior
   executive with oversite &amp; accountability for trauma</t>
    </r>
  </si>
  <si>
    <t>Send completed assessment to Jessica Story:</t>
  </si>
  <si>
    <t xml:space="preserve"> jessica.story@warrenaverett.com  </t>
  </si>
  <si>
    <r>
      <t xml:space="preserve">Criteria by Trauma Center Designation Level Based on standards from the 2014 </t>
    </r>
    <r>
      <rPr>
        <b/>
        <i/>
        <sz val="11"/>
        <color theme="1"/>
        <rFont val="Arial"/>
        <family val="2"/>
      </rPr>
      <t xml:space="preserve">Resources for Optimal Care of the Injured Patient </t>
    </r>
    <r>
      <rPr>
        <b/>
        <sz val="11"/>
        <color theme="1"/>
        <rFont val="Arial"/>
        <family val="2"/>
      </rPr>
      <t>(6th edition) &amp; Verification Change Log</t>
    </r>
  </si>
  <si>
    <t>LINE ITEM (with ACS criteria)</t>
  </si>
  <si>
    <t xml:space="preserve">   Internal Medicine (11-70)</t>
  </si>
  <si>
    <t xml:space="preserve">   Gastroenterology (11-70)</t>
  </si>
  <si>
    <t xml:space="preserve">   Infectious Disease (11-70)</t>
  </si>
  <si>
    <t xml:space="preserve">   Pulmonary Medicine (11-70)</t>
  </si>
  <si>
    <t xml:space="preserve">   Nephrology (11-70)</t>
  </si>
  <si>
    <t>IN HOUSE OR AVAILABILITY 
(11-14)</t>
  </si>
  <si>
    <t xml:space="preserve"> A. Dedicated OR Costs  (11-20)</t>
  </si>
  <si>
    <t xml:space="preserve">   Professional education (17-4)</t>
  </si>
  <si>
    <t xml:space="preserve">   Required Physician CME (12 hours/yr)</t>
  </si>
  <si>
    <t xml:space="preserve">       Trauma Medical Director (5-7)</t>
  </si>
  <si>
    <t xml:space="preserve">       Trauma Program Coordinator (5-24)</t>
  </si>
  <si>
    <t>Includes costs for courses and travel for up to 12 hours of trauma CMEs only for personnel below:</t>
  </si>
  <si>
    <t xml:space="preserve">       ED Liaison (7-12)</t>
  </si>
  <si>
    <t xml:space="preserve">       ICU Liaison (11-63) (11-64)</t>
  </si>
  <si>
    <t xml:space="preserve">       Neurosurgical Liaison (8-14)</t>
  </si>
  <si>
    <t xml:space="preserve">       Orthopedic Liaison (9-18)</t>
  </si>
  <si>
    <t xml:space="preserve">   Emergency Department (17-4)</t>
  </si>
  <si>
    <t xml:space="preserve">   Intensive Care unit (17-4)</t>
  </si>
  <si>
    <t xml:space="preserve">   Surgery/PACU (17-4)</t>
  </si>
  <si>
    <r>
      <t xml:space="preserve">       Trauma Program Manager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(CE only) (5-24)</t>
    </r>
  </si>
  <si>
    <t xml:space="preserve">   Education/Outreach Coordinator (17-1, 17-4)</t>
  </si>
  <si>
    <t xml:space="preserve">   Injury Prevention Coordinator (18-2)</t>
  </si>
  <si>
    <t xml:space="preserve">   Speech Therapy (12-6)</t>
  </si>
  <si>
    <t xml:space="preserve">   Research Coordinator (19-8)</t>
  </si>
  <si>
    <t xml:space="preserve">   Program Administrator: Trauma Director 
   (2-3, 5-1)</t>
  </si>
  <si>
    <t xml:space="preserve">   Trauma Coordinator
   (2-3, 5-1, 5-22)</t>
  </si>
  <si>
    <t xml:space="preserve">   PI Coordinator (2-3, 5-1)</t>
  </si>
  <si>
    <t xml:space="preserve">   Trauma Registrar (2-3, 15-9)
     If CONTRACT used, how paid?  
          ___ per record    ___ by the hour</t>
  </si>
  <si>
    <t xml:space="preserve">   Trauma Program Secretary (2-3)</t>
  </si>
  <si>
    <t xml:space="preserve">   ED Liaison (7-1)</t>
  </si>
  <si>
    <t xml:space="preserve">   Neurosurgeon Liaison (8-1)</t>
  </si>
  <si>
    <t xml:space="preserve">   Orthopedic Liaison (9-4)</t>
  </si>
  <si>
    <t xml:space="preserve">   ICU Surgical Liaison (11-48, 11-49, 11-50)</t>
  </si>
  <si>
    <r>
      <t xml:space="preserve">   Neurosurgery </t>
    </r>
    <r>
      <rPr>
        <sz val="10"/>
        <color theme="1"/>
        <rFont val="Arial"/>
        <family val="2"/>
      </rPr>
      <t xml:space="preserve"> ORANGE book Lev 2 "desired" (8-2)</t>
    </r>
  </si>
  <si>
    <t xml:space="preserve">   Physical Therapy (9-1, 12-3)</t>
  </si>
  <si>
    <t xml:space="preserve">   Occupational Therapy (9-1, 12-5)</t>
  </si>
  <si>
    <t xml:space="preserve">   Case Management, Discharge Planning, 
   and Social Services (9-1, 12-2, 12-4)</t>
  </si>
  <si>
    <t xml:space="preserve">   Orthopedics (9-3)</t>
  </si>
  <si>
    <t xml:space="preserve">   Trauma Surgery (6-1, 6-2)</t>
  </si>
  <si>
    <t xml:space="preserve">   Anesthesia (11-1, 11-4)</t>
  </si>
  <si>
    <t xml:space="preserve">   Hand (11-70, 11-71)</t>
  </si>
  <si>
    <r>
      <t xml:space="preserve">   Microvascular </t>
    </r>
    <r>
      <rPr>
        <sz val="10"/>
        <color theme="1"/>
        <rFont val="Arial"/>
        <family val="2"/>
      </rPr>
      <t>ORANGE book Lev 2 "should have"
    (11-70, 11-71)</t>
    </r>
  </si>
  <si>
    <r>
      <t xml:space="preserve">   Cardiothoracic</t>
    </r>
    <r>
      <rPr>
        <sz val="10"/>
        <color theme="1"/>
        <rFont val="Arial"/>
        <family val="2"/>
      </rPr>
      <t xml:space="preserve"> ORANGE book Lev 2 "should have"
    (11-70, 11-71)</t>
    </r>
  </si>
  <si>
    <t xml:space="preserve">   OB/ GYN (11-70, 11-71)</t>
  </si>
  <si>
    <t xml:space="preserve">   Ophthalmology (11-70, 11-71)</t>
  </si>
  <si>
    <t xml:space="preserve">   Oral/ Maxillofacial (11-70, 11-71)</t>
  </si>
  <si>
    <t xml:space="preserve">   ENT (11-70, 11-71)</t>
  </si>
  <si>
    <t xml:space="preserve">   Plastics (11-70, 11-71)</t>
  </si>
  <si>
    <t xml:space="preserve">   Urology (11-70, 11-71)</t>
  </si>
  <si>
    <t xml:space="preserve">   Vascular (11-70, 11-71)</t>
  </si>
  <si>
    <t xml:space="preserve">   Radiology (11-28)</t>
  </si>
  <si>
    <t xml:space="preserve">   Injury prevention (18-1, 18-2)</t>
  </si>
  <si>
    <t xml:space="preserve">   Community outreach (18-2, 18-5, 18-6)</t>
  </si>
  <si>
    <r>
      <t xml:space="preserve">   Outlying hospital education</t>
    </r>
    <r>
      <rPr>
        <sz val="10"/>
        <color theme="1"/>
        <rFont val="Arial"/>
        <family val="2"/>
      </rPr>
      <t xml:space="preserve"> (exclude grant &amp;
   vendor money) (17-1)</t>
    </r>
  </si>
  <si>
    <r>
      <t xml:space="preserve">       Trauma Registrar</t>
    </r>
    <r>
      <rPr>
        <sz val="11"/>
        <color theme="1"/>
        <rFont val="Arial"/>
        <family val="2"/>
      </rPr>
      <t xml:space="preserve"> (CE only) (15-7)</t>
    </r>
  </si>
  <si>
    <t xml:space="preserve">       Maintain current ATLS (2-16)</t>
  </si>
  <si>
    <t>Travel costs to required meetings for administration level personnel
 (exclude CME only travel expenses)</t>
  </si>
  <si>
    <r>
      <t xml:space="preserve">A.  If you maintain a dedicated OR that remains open, staffed &amp; is used exclusively for trauma, please estimate net costs </t>
    </r>
    <r>
      <rPr>
        <sz val="10"/>
        <rFont val="Arial"/>
        <family val="2"/>
      </rPr>
      <t>(less reimbursement)</t>
    </r>
    <r>
      <rPr>
        <sz val="11"/>
        <rFont val="Arial"/>
        <family val="2"/>
      </rPr>
      <t xml:space="preserve"> below.</t>
    </r>
  </si>
  <si>
    <t xml:space="preserve">   Prehospital and hospital based provider training (2-21)</t>
  </si>
  <si>
    <t xml:space="preserve">   Trauma Program Manager or equivalent role
   (2-3, 5-1, 5-22)</t>
  </si>
  <si>
    <t xml:space="preserve">   Emergency Medicine Physician Coverage (7-1)</t>
  </si>
  <si>
    <t xml:space="preserve">   Emergency Medicine Physician/APP ( CD 2-14)</t>
  </si>
  <si>
    <t xml:space="preserve">   Cardiology (11-70)</t>
  </si>
  <si>
    <t xml:space="preserve">   Respiratory therapy (11-76)</t>
  </si>
  <si>
    <t>EMPLOYED: Salaries &amp; benefits X % of time on trauma (Limit of 1 FTE dedicated to registry per 500 patients annually).</t>
  </si>
  <si>
    <t>Salary/Benefits
(if applicable)</t>
  </si>
  <si>
    <t>Facility Multiplier ALL Patients (Row 5,6)</t>
  </si>
  <si>
    <t>Facility Multiplier Inpatients (Row 7)</t>
  </si>
  <si>
    <t xml:space="preserve">Divide the total number of records submitted to the state (STATE=Y) by 333 (calculate to 1 decimal place). This is the estimated FTE's needed. </t>
  </si>
  <si>
    <t>FACILITY MULTIPLIER CALCULATOR</t>
  </si>
  <si>
    <t>Registry records</t>
  </si>
  <si>
    <t>Facility Mult</t>
  </si>
  <si>
    <t>TOTAL FTE's</t>
  </si>
  <si>
    <t>% Time on trauma</t>
  </si>
  <si>
    <t>CONTRACT: (Use column J for record/number of hours and 
Column K for the amount of money per record/hour)</t>
  </si>
  <si>
    <t>% of time</t>
  </si>
  <si>
    <t>Salary/Benefits 
(if applicable)</t>
  </si>
  <si>
    <t>Average salary/benefits (if applicable)</t>
  </si>
  <si>
    <t>Trauma Surgical Sub-specialists (continued)</t>
  </si>
  <si>
    <t>Total # records that met NTDB criteria for calendar year 2019</t>
  </si>
  <si>
    <t>Total Actual Costs CY 2019</t>
  </si>
  <si>
    <t>If you paid your trauma medical staff (those listed above) specifically for uninsured trauma patient care in 2019 (with hospital and/or state trauma funds), enter the total amount for all specialties on this line.</t>
  </si>
  <si>
    <t>Money actually spent CY2019 for initial and/or required continuing ed.</t>
  </si>
  <si>
    <r>
      <t xml:space="preserve">          If you had a state designation or ACS consultative or verification visit in 2019, what were your costs* for preparation and visit? </t>
    </r>
    <r>
      <rPr>
        <sz val="10"/>
        <color theme="1"/>
        <rFont val="Arial"/>
        <family val="2"/>
      </rPr>
      <t xml:space="preserve"> </t>
    </r>
  </si>
  <si>
    <t xml:space="preserve">          If you had a state designation or ACS consultative or verification visit in 2019, how long did your facility take to prepare for the visit?  </t>
  </si>
  <si>
    <r>
      <t xml:space="preserve">CY 2019 Readiness Assessment </t>
    </r>
    <r>
      <rPr>
        <b/>
        <u/>
        <sz val="12.5"/>
        <color theme="1"/>
        <rFont val="Calibri"/>
        <family val="2"/>
        <scheme val="minor"/>
      </rPr>
      <t>due date: 10/29/2021</t>
    </r>
  </si>
  <si>
    <t>FTE</t>
  </si>
  <si>
    <t xml:space="preserve">Red font </t>
  </si>
  <si>
    <t>New criteria 2019 tool</t>
  </si>
  <si>
    <r>
      <t xml:space="preserve">   Trauma Medical Director </t>
    </r>
    <r>
      <rPr>
        <sz val="11"/>
        <color theme="1"/>
        <rFont val="Arial"/>
        <family val="2"/>
      </rPr>
      <t xml:space="preserve">(stipend for TMD
    role, </t>
    </r>
    <r>
      <rPr>
        <u/>
        <sz val="11"/>
        <color theme="1"/>
        <rFont val="Arial"/>
        <family val="2"/>
      </rPr>
      <t>IF</t>
    </r>
    <r>
      <rPr>
        <sz val="11"/>
        <color theme="1"/>
        <rFont val="Arial"/>
        <family val="2"/>
      </rPr>
      <t xml:space="preserve"> paid above &amp; beyond salary OR FTE
    carve-out) (2-3, 2-17, 5-1, 5-5)</t>
    </r>
  </si>
  <si>
    <r>
      <t xml:space="preserve">  </t>
    </r>
    <r>
      <rPr>
        <b/>
        <sz val="12"/>
        <color theme="1"/>
        <rFont val="Arial"/>
        <family val="2"/>
      </rPr>
      <t xml:space="preserve"> Screening</t>
    </r>
    <r>
      <rPr>
        <sz val="12"/>
        <color theme="1"/>
        <rFont val="Arial"/>
        <family val="2"/>
      </rPr>
      <t>, brief intervention and referral
   for treatment (</t>
    </r>
    <r>
      <rPr>
        <b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BIRT) (18-3, 18-4)</t>
    </r>
  </si>
  <si>
    <r>
      <t xml:space="preserve">Costs associated with delivering </t>
    </r>
    <r>
      <rPr>
        <b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BIRT for (+) trauma screened patient meeting ACS </t>
    </r>
    <r>
      <rPr>
        <b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BIRT criteria. If unknown, leave blank.</t>
    </r>
  </si>
  <si>
    <r>
      <t xml:space="preserve">   Critical Care Intensivists </t>
    </r>
    <r>
      <rPr>
        <sz val="10"/>
        <color theme="1"/>
        <rFont val="Arial"/>
        <family val="2"/>
      </rPr>
      <t>(if center uses Crit Care Med to    
    manage ICU pts, use formula provided; if your trauma MDs 
    manage ICU pts, enter 0)</t>
    </r>
  </si>
  <si>
    <t xml:space="preserve">Include if services available and hospital paid support and only report portion attributable to trauma </t>
  </si>
  <si>
    <t>Include only if hospital pays for support and then only portion attributable to trauma. Level 3 Internal medicine must be available and on staff within 30 minutes</t>
  </si>
  <si>
    <t xml:space="preserve">  Participation costs for state, regional and
  national activities (1-3, 2-20)</t>
  </si>
  <si>
    <t>Board-certified surgeon for Level 3 with specialty interest in trauma care.  Level 4 may have other provider as Medical Director</t>
  </si>
  <si>
    <r>
      <t xml:space="preserve">Total # records that met NTDB criteria </t>
    </r>
    <r>
      <rPr>
        <b/>
        <i/>
        <u/>
        <sz val="12"/>
        <rFont val="Calibri (Body)"/>
      </rPr>
      <t>admitted to your trauma center</t>
    </r>
    <r>
      <rPr>
        <b/>
        <sz val="12"/>
        <rFont val="Calibri"/>
        <family val="2"/>
        <scheme val="minor"/>
      </rPr>
      <t xml:space="preserve"> for calendar year 2019</t>
    </r>
  </si>
  <si>
    <t>Registry Hardware and Software (15-1)</t>
  </si>
  <si>
    <r>
      <t xml:space="preserve">   TMD p</t>
    </r>
    <r>
      <rPr>
        <sz val="11"/>
        <color theme="1"/>
        <rFont val="Arial"/>
        <family val="2"/>
      </rPr>
      <t>articipation costs for national, state and
    regional activities. (1-3, 5-8, 2-20)</t>
    </r>
  </si>
  <si>
    <t xml:space="preserve">Anesthesia Liaison (11-3, 11-12) </t>
  </si>
  <si>
    <t>Haley Model
Trauma Center Readiness Cost Assessment Survey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</si>
</sst>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Times New Roman"/>
      <family val="1"/>
    </font>
    <font>
      <b/>
      <u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/>
      <name val="Symbol"/>
      <family val="1"/>
      <charset val="2"/>
    </font>
    <font>
      <u/>
      <sz val="10"/>
      <color theme="1"/>
      <name val="Arial"/>
      <family val="2"/>
    </font>
    <font>
      <sz val="11"/>
      <name val="Symbol"/>
      <family val="1"/>
      <charset val="2"/>
    </font>
    <font>
      <sz val="10"/>
      <name val="Arial"/>
      <family val="2"/>
    </font>
    <font>
      <b/>
      <u/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Arial"/>
      <family val="2"/>
    </font>
    <font>
      <u/>
      <sz val="11"/>
      <color rgb="FF000000"/>
      <name val="Tahoma"/>
      <family val="2"/>
    </font>
    <font>
      <u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 tint="-0.499984740745262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u/>
      <sz val="10"/>
      <name val="Arial"/>
      <family val="2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b/>
      <sz val="12.5"/>
      <color theme="1"/>
      <name val="Calibri"/>
      <family val="2"/>
      <scheme val="minor"/>
    </font>
    <font>
      <u/>
      <sz val="12.5"/>
      <color theme="10"/>
      <name val="Calibri"/>
      <family val="2"/>
      <scheme val="minor"/>
    </font>
    <font>
      <b/>
      <u/>
      <sz val="12.5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 (Body)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1" tint="0.499984740745262"/>
      </bottom>
      <diagonal/>
    </border>
    <border>
      <left/>
      <right/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44" fontId="2" fillId="2" borderId="1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2" fillId="3" borderId="5" xfId="0" applyFont="1" applyFill="1" applyBorder="1" applyAlignment="1">
      <alignment vertical="center" wrapText="1"/>
    </xf>
    <xf numFmtId="44" fontId="2" fillId="3" borderId="13" xfId="0" applyNumberFormat="1" applyFont="1" applyFill="1" applyBorder="1" applyAlignment="1">
      <alignment horizontal="justify" vertical="center" wrapText="1"/>
    </xf>
    <xf numFmtId="0" fontId="0" fillId="0" borderId="35" xfId="0" applyBorder="1"/>
    <xf numFmtId="0" fontId="32" fillId="0" borderId="35" xfId="0" applyFont="1" applyBorder="1" applyAlignment="1">
      <alignment horizontal="center" vertical="center" wrapText="1"/>
    </xf>
    <xf numFmtId="0" fontId="32" fillId="8" borderId="35" xfId="0" applyFont="1" applyFill="1" applyBorder="1" applyAlignment="1">
      <alignment horizontal="center" vertical="center" wrapText="1"/>
    </xf>
    <xf numFmtId="0" fontId="0" fillId="0" borderId="20" xfId="0" applyBorder="1"/>
    <xf numFmtId="9" fontId="2" fillId="0" borderId="11" xfId="36" applyFont="1" applyBorder="1" applyAlignment="1">
      <alignment horizontal="right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vertical="center" wrapText="1"/>
    </xf>
    <xf numFmtId="0" fontId="13" fillId="6" borderId="35" xfId="0" applyFont="1" applyFill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44" fontId="2" fillId="3" borderId="35" xfId="0" applyNumberFormat="1" applyFont="1" applyFill="1" applyBorder="1" applyAlignment="1">
      <alignment vertical="center" wrapText="1"/>
    </xf>
    <xf numFmtId="9" fontId="2" fillId="6" borderId="35" xfId="36" applyFont="1" applyFill="1" applyBorder="1" applyAlignment="1">
      <alignment vertical="center" wrapText="1"/>
    </xf>
    <xf numFmtId="44" fontId="2" fillId="2" borderId="35" xfId="35" applyFont="1" applyFill="1" applyBorder="1" applyAlignment="1">
      <alignment vertical="center" wrapText="1"/>
    </xf>
    <xf numFmtId="44" fontId="2" fillId="2" borderId="42" xfId="0" applyNumberFormat="1" applyFont="1" applyFill="1" applyBorder="1" applyAlignment="1">
      <alignment vertical="center" wrapText="1"/>
    </xf>
    <xf numFmtId="0" fontId="32" fillId="0" borderId="44" xfId="0" applyFont="1" applyBorder="1" applyAlignment="1">
      <alignment horizontal="center" vertical="center" wrapText="1"/>
    </xf>
    <xf numFmtId="0" fontId="3" fillId="3" borderId="44" xfId="0" applyFont="1" applyFill="1" applyBorder="1" applyAlignment="1">
      <alignment vertical="center" wrapText="1"/>
    </xf>
    <xf numFmtId="0" fontId="13" fillId="6" borderId="44" xfId="0" applyFont="1" applyFill="1" applyBorder="1" applyAlignment="1">
      <alignment vertical="center" wrapText="1"/>
    </xf>
    <xf numFmtId="9" fontId="11" fillId="6" borderId="44" xfId="36" applyFont="1" applyFill="1" applyBorder="1" applyAlignment="1">
      <alignment vertical="center" wrapText="1"/>
    </xf>
    <xf numFmtId="44" fontId="2" fillId="2" borderId="45" xfId="0" applyNumberFormat="1" applyFont="1" applyFill="1" applyBorder="1" applyAlignment="1">
      <alignment vertical="center" wrapText="1"/>
    </xf>
    <xf numFmtId="0" fontId="32" fillId="8" borderId="29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left" vertical="center" wrapText="1"/>
    </xf>
    <xf numFmtId="0" fontId="2" fillId="8" borderId="29" xfId="0" applyFont="1" applyFill="1" applyBorder="1" applyAlignment="1">
      <alignment horizontal="left" vertical="center" wrapText="1"/>
    </xf>
    <xf numFmtId="0" fontId="2" fillId="8" borderId="47" xfId="0" applyFont="1" applyFill="1" applyBorder="1" applyAlignment="1">
      <alignment horizontal="left" vertical="center" wrapText="1"/>
    </xf>
    <xf numFmtId="0" fontId="13" fillId="8" borderId="35" xfId="0" applyFont="1" applyFill="1" applyBorder="1" applyAlignment="1">
      <alignment vertical="center" wrapText="1"/>
    </xf>
    <xf numFmtId="39" fontId="2" fillId="8" borderId="35" xfId="0" applyNumberFormat="1" applyFont="1" applyFill="1" applyBorder="1" applyAlignment="1">
      <alignment vertical="center" wrapText="1"/>
    </xf>
    <xf numFmtId="44" fontId="2" fillId="8" borderId="35" xfId="0" applyNumberFormat="1" applyFont="1" applyFill="1" applyBorder="1" applyAlignment="1">
      <alignment vertical="center" wrapText="1"/>
    </xf>
    <xf numFmtId="44" fontId="2" fillId="8" borderId="42" xfId="0" applyNumberFormat="1" applyFont="1" applyFill="1" applyBorder="1" applyAlignment="1">
      <alignment vertical="center" wrapText="1"/>
    </xf>
    <xf numFmtId="0" fontId="13" fillId="8" borderId="29" xfId="0" applyFont="1" applyFill="1" applyBorder="1" applyAlignment="1">
      <alignment vertical="center" wrapText="1"/>
    </xf>
    <xf numFmtId="39" fontId="2" fillId="8" borderId="29" xfId="0" applyNumberFormat="1" applyFont="1" applyFill="1" applyBorder="1" applyAlignment="1">
      <alignment vertical="center" wrapText="1"/>
    </xf>
    <xf numFmtId="44" fontId="2" fillId="8" borderId="29" xfId="0" applyNumberFormat="1" applyFont="1" applyFill="1" applyBorder="1" applyAlignment="1">
      <alignment vertical="center" wrapText="1"/>
    </xf>
    <xf numFmtId="44" fontId="2" fillId="8" borderId="47" xfId="0" applyNumberFormat="1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44" fontId="2" fillId="3" borderId="30" xfId="0" applyNumberFormat="1" applyFont="1" applyFill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44" fontId="2" fillId="3" borderId="44" xfId="0" applyNumberFormat="1" applyFont="1" applyFill="1" applyBorder="1" applyAlignment="1">
      <alignment vertical="center" wrapText="1"/>
    </xf>
    <xf numFmtId="0" fontId="0" fillId="0" borderId="31" xfId="0" applyBorder="1"/>
    <xf numFmtId="0" fontId="0" fillId="0" borderId="33" xfId="0" applyBorder="1"/>
    <xf numFmtId="0" fontId="32" fillId="0" borderId="30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44" fontId="2" fillId="2" borderId="50" xfId="0" applyNumberFormat="1" applyFont="1" applyFill="1" applyBorder="1" applyAlignment="1">
      <alignment vertical="center" wrapText="1"/>
    </xf>
    <xf numFmtId="0" fontId="0" fillId="0" borderId="1" xfId="0" applyBorder="1"/>
    <xf numFmtId="39" fontId="2" fillId="3" borderId="36" xfId="0" applyNumberFormat="1" applyFont="1" applyFill="1" applyBorder="1" applyAlignment="1">
      <alignment vertical="center" wrapText="1"/>
    </xf>
    <xf numFmtId="44" fontId="2" fillId="3" borderId="36" xfId="0" applyNumberFormat="1" applyFont="1" applyFill="1" applyBorder="1" applyAlignment="1">
      <alignment vertical="center" wrapText="1"/>
    </xf>
    <xf numFmtId="0" fontId="13" fillId="7" borderId="30" xfId="0" applyFont="1" applyFill="1" applyBorder="1" applyAlignment="1">
      <alignment vertical="center" wrapText="1"/>
    </xf>
    <xf numFmtId="39" fontId="11" fillId="7" borderId="30" xfId="0" applyNumberFormat="1" applyFont="1" applyFill="1" applyBorder="1" applyAlignment="1">
      <alignment vertical="center" wrapText="1"/>
    </xf>
    <xf numFmtId="44" fontId="11" fillId="7" borderId="30" xfId="0" applyNumberFormat="1" applyFont="1" applyFill="1" applyBorder="1" applyAlignment="1">
      <alignment vertical="center" wrapText="1"/>
    </xf>
    <xf numFmtId="44" fontId="2" fillId="7" borderId="50" xfId="0" applyNumberFormat="1" applyFont="1" applyFill="1" applyBorder="1" applyAlignment="1">
      <alignment vertical="center" wrapText="1"/>
    </xf>
    <xf numFmtId="44" fontId="3" fillId="2" borderId="36" xfId="0" applyNumberFormat="1" applyFont="1" applyFill="1" applyBorder="1" applyAlignment="1">
      <alignment vertical="center" wrapText="1"/>
    </xf>
    <xf numFmtId="0" fontId="32" fillId="7" borderId="30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50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3" borderId="30" xfId="0" applyFont="1" applyFill="1" applyBorder="1" applyAlignment="1">
      <alignment vertical="center" wrapText="1"/>
    </xf>
    <xf numFmtId="0" fontId="13" fillId="6" borderId="30" xfId="0" applyFont="1" applyFill="1" applyBorder="1" applyAlignment="1">
      <alignment vertical="center" wrapText="1"/>
    </xf>
    <xf numFmtId="9" fontId="11" fillId="6" borderId="30" xfId="36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44" fontId="11" fillId="3" borderId="35" xfId="0" applyNumberFormat="1" applyFont="1" applyFill="1" applyBorder="1" applyAlignment="1">
      <alignment vertical="center" wrapText="1"/>
    </xf>
    <xf numFmtId="0" fontId="43" fillId="5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45" fillId="3" borderId="35" xfId="0" applyFont="1" applyFill="1" applyBorder="1" applyAlignment="1">
      <alignment horizontal="center" vertical="center" wrapText="1"/>
    </xf>
    <xf numFmtId="0" fontId="45" fillId="3" borderId="30" xfId="0" applyFont="1" applyFill="1" applyBorder="1" applyAlignment="1">
      <alignment horizontal="center" vertical="center" wrapText="1"/>
    </xf>
    <xf numFmtId="44" fontId="11" fillId="3" borderId="30" xfId="0" applyNumberFormat="1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44" fontId="2" fillId="3" borderId="11" xfId="0" applyNumberFormat="1" applyFont="1" applyFill="1" applyBorder="1" applyAlignment="1">
      <alignment horizontal="justify" vertical="center" wrapText="1"/>
    </xf>
    <xf numFmtId="0" fontId="32" fillId="0" borderId="4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justify" vertical="center" wrapText="1"/>
    </xf>
    <xf numFmtId="44" fontId="2" fillId="3" borderId="48" xfId="0" applyNumberFormat="1" applyFont="1" applyFill="1" applyBorder="1" applyAlignment="1">
      <alignment horizontal="justify" vertical="center" wrapText="1"/>
    </xf>
    <xf numFmtId="44" fontId="5" fillId="3" borderId="35" xfId="0" applyNumberFormat="1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44" fontId="2" fillId="3" borderId="44" xfId="0" applyNumberFormat="1" applyFont="1" applyFill="1" applyBorder="1" applyAlignment="1">
      <alignment horizontal="justify" vertical="center" wrapText="1"/>
    </xf>
    <xf numFmtId="0" fontId="0" fillId="0" borderId="54" xfId="0" applyBorder="1"/>
    <xf numFmtId="0" fontId="3" fillId="3" borderId="3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justify" vertical="center" wrapText="1"/>
    </xf>
    <xf numFmtId="44" fontId="2" fillId="0" borderId="10" xfId="0" applyNumberFormat="1" applyFont="1" applyBorder="1" applyAlignment="1">
      <alignment vertical="center" wrapText="1"/>
    </xf>
    <xf numFmtId="44" fontId="25" fillId="3" borderId="35" xfId="0" applyNumberFormat="1" applyFont="1" applyFill="1" applyBorder="1" applyAlignment="1">
      <alignment vertical="center" wrapText="1"/>
    </xf>
    <xf numFmtId="44" fontId="2" fillId="0" borderId="42" xfId="0" applyNumberFormat="1" applyFont="1" applyBorder="1" applyAlignment="1">
      <alignment vertical="center" wrapText="1"/>
    </xf>
    <xf numFmtId="44" fontId="25" fillId="3" borderId="29" xfId="0" applyNumberFormat="1" applyFont="1" applyFill="1" applyBorder="1" applyAlignment="1">
      <alignment vertical="center" wrapText="1"/>
    </xf>
    <xf numFmtId="44" fontId="2" fillId="0" borderId="47" xfId="0" applyNumberFormat="1" applyFont="1" applyBorder="1" applyAlignment="1">
      <alignment vertical="center" wrapText="1"/>
    </xf>
    <xf numFmtId="0" fontId="32" fillId="3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17" fillId="2" borderId="35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44" fontId="2" fillId="0" borderId="11" xfId="35" applyFont="1" applyBorder="1" applyAlignment="1">
      <alignment horizontal="right" vertical="center" wrapText="1"/>
    </xf>
    <xf numFmtId="44" fontId="11" fillId="2" borderId="30" xfId="35" applyFont="1" applyFill="1" applyBorder="1" applyAlignment="1">
      <alignment vertical="center" wrapText="1"/>
    </xf>
    <xf numFmtId="44" fontId="11" fillId="2" borderId="44" xfId="35" applyFont="1" applyFill="1" applyBorder="1" applyAlignment="1">
      <alignment vertical="center" wrapText="1"/>
    </xf>
    <xf numFmtId="43" fontId="2" fillId="6" borderId="35" xfId="34" applyFont="1" applyFill="1" applyBorder="1" applyAlignment="1">
      <alignment vertical="center" wrapText="1"/>
    </xf>
    <xf numFmtId="44" fontId="11" fillId="2" borderId="35" xfId="35" applyFont="1" applyFill="1" applyBorder="1" applyAlignment="1">
      <alignment vertical="center" wrapText="1"/>
    </xf>
    <xf numFmtId="0" fontId="0" fillId="0" borderId="55" xfId="0" applyBorder="1"/>
    <xf numFmtId="9" fontId="11" fillId="2" borderId="35" xfId="36" applyFont="1" applyFill="1" applyBorder="1" applyAlignment="1">
      <alignment vertical="center" wrapText="1"/>
    </xf>
    <xf numFmtId="9" fontId="2" fillId="2" borderId="44" xfId="36" applyFont="1" applyFill="1" applyBorder="1" applyAlignment="1">
      <alignment vertical="center" wrapText="1"/>
    </xf>
    <xf numFmtId="0" fontId="19" fillId="0" borderId="51" xfId="0" applyFont="1" applyBorder="1" applyAlignment="1">
      <alignment horizontal="center" vertical="center" wrapText="1"/>
    </xf>
    <xf numFmtId="44" fontId="2" fillId="0" borderId="45" xfId="0" applyNumberFormat="1" applyFont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9" fontId="2" fillId="3" borderId="11" xfId="36" applyFont="1" applyFill="1" applyBorder="1" applyAlignment="1">
      <alignment horizontal="right" vertical="center" wrapText="1"/>
    </xf>
    <xf numFmtId="44" fontId="2" fillId="3" borderId="11" xfId="35" applyFont="1" applyFill="1" applyBorder="1" applyAlignment="1">
      <alignment horizontal="right" vertical="center" wrapText="1"/>
    </xf>
    <xf numFmtId="44" fontId="2" fillId="3" borderId="13" xfId="0" applyNumberFormat="1" applyFont="1" applyFill="1" applyBorder="1" applyAlignment="1">
      <alignment vertical="center" wrapText="1"/>
    </xf>
    <xf numFmtId="44" fontId="2" fillId="6" borderId="45" xfId="0" applyNumberFormat="1" applyFont="1" applyFill="1" applyBorder="1" applyAlignment="1">
      <alignment vertical="center" wrapText="1"/>
    </xf>
    <xf numFmtId="44" fontId="11" fillId="3" borderId="44" xfId="0" applyNumberFormat="1" applyFont="1" applyFill="1" applyBorder="1" applyAlignment="1">
      <alignment vertical="center" wrapText="1"/>
    </xf>
    <xf numFmtId="0" fontId="32" fillId="6" borderId="35" xfId="0" applyFont="1" applyFill="1" applyBorder="1" applyAlignment="1">
      <alignment horizontal="center" vertical="center" wrapText="1"/>
    </xf>
    <xf numFmtId="44" fontId="2" fillId="3" borderId="42" xfId="0" applyNumberFormat="1" applyFont="1" applyFill="1" applyBorder="1" applyAlignment="1">
      <alignment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vertical="center" wrapText="1"/>
    </xf>
    <xf numFmtId="0" fontId="25" fillId="2" borderId="35" xfId="0" applyFont="1" applyFill="1" applyBorder="1" applyAlignment="1">
      <alignment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46" fillId="0" borderId="0" xfId="0" applyFont="1"/>
    <xf numFmtId="0" fontId="2" fillId="0" borderId="4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47" fillId="8" borderId="35" xfId="0" applyFont="1" applyFill="1" applyBorder="1" applyAlignment="1">
      <alignment horizontal="left" vertical="top" wrapText="1"/>
    </xf>
    <xf numFmtId="0" fontId="8" fillId="0" borderId="20" xfId="33" applyBorder="1" applyAlignment="1">
      <alignment horizontal="center"/>
    </xf>
    <xf numFmtId="0" fontId="8" fillId="0" borderId="21" xfId="33" applyBorder="1" applyAlignment="1">
      <alignment horizontal="center"/>
    </xf>
    <xf numFmtId="0" fontId="8" fillId="0" borderId="22" xfId="33" applyBorder="1" applyAlignment="1">
      <alignment horizontal="center"/>
    </xf>
    <xf numFmtId="0" fontId="3" fillId="7" borderId="49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3" fillId="8" borderId="46" xfId="0" applyFont="1" applyFill="1" applyBorder="1" applyAlignment="1">
      <alignment horizontal="left" vertical="top" wrapText="1"/>
    </xf>
    <xf numFmtId="0" fontId="3" fillId="8" borderId="29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20" xfId="0" applyBorder="1"/>
    <xf numFmtId="0" fontId="35" fillId="4" borderId="21" xfId="0" applyFont="1" applyFill="1" applyBorder="1" applyAlignment="1">
      <alignment horizontal="center"/>
    </xf>
    <xf numFmtId="0" fontId="11" fillId="0" borderId="35" xfId="0" applyFont="1" applyBorder="1" applyAlignment="1">
      <alignment horizontal="left" vertical="center" wrapText="1"/>
    </xf>
    <xf numFmtId="0" fontId="2" fillId="8" borderId="46" xfId="0" applyFont="1" applyFill="1" applyBorder="1" applyAlignment="1">
      <alignment horizontal="left" vertical="center" wrapText="1"/>
    </xf>
    <xf numFmtId="0" fontId="2" fillId="8" borderId="29" xfId="0" applyFont="1" applyFill="1" applyBorder="1" applyAlignment="1">
      <alignment horizontal="left"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27" xfId="0" applyFont="1" applyFill="1" applyBorder="1" applyAlignment="1">
      <alignment horizontal="left" vertical="center" wrapText="1"/>
    </xf>
    <xf numFmtId="0" fontId="18" fillId="3" borderId="28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8" borderId="41" xfId="0" applyFont="1" applyFill="1" applyBorder="1" applyAlignment="1">
      <alignment horizontal="left" vertical="center" wrapText="1"/>
    </xf>
    <xf numFmtId="0" fontId="2" fillId="8" borderId="3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47" fillId="7" borderId="31" xfId="0" applyFont="1" applyFill="1" applyBorder="1" applyAlignment="1">
      <alignment horizontal="left" vertical="top" wrapText="1"/>
    </xf>
    <xf numFmtId="0" fontId="47" fillId="7" borderId="32" xfId="0" applyFont="1" applyFill="1" applyBorder="1" applyAlignment="1">
      <alignment horizontal="left" vertical="top" wrapText="1"/>
    </xf>
    <xf numFmtId="0" fontId="47" fillId="7" borderId="33" xfId="0" applyFont="1" applyFill="1" applyBorder="1" applyAlignment="1">
      <alignment horizontal="left" vertical="top" wrapText="1"/>
    </xf>
    <xf numFmtId="0" fontId="47" fillId="7" borderId="34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3" fillId="3" borderId="23" xfId="0" applyFont="1" applyFill="1" applyBorder="1" applyAlignment="1">
      <alignment horizontal="left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25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5" fillId="7" borderId="49" xfId="0" applyFont="1" applyFill="1" applyBorder="1" applyAlignment="1">
      <alignment horizontal="left" vertical="center" wrapText="1"/>
    </xf>
    <xf numFmtId="0" fontId="25" fillId="7" borderId="30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5" fillId="0" borderId="4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6" fillId="0" borderId="39" xfId="0" applyFont="1" applyBorder="1" applyAlignment="1">
      <alignment horizontal="left" vertical="top" wrapText="1"/>
    </xf>
    <xf numFmtId="0" fontId="26" fillId="0" borderId="40" xfId="0" applyFont="1" applyBorder="1" applyAlignment="1">
      <alignment horizontal="left" vertical="top" wrapText="1"/>
    </xf>
    <xf numFmtId="0" fontId="0" fillId="0" borderId="57" xfId="0" applyBorder="1"/>
    <xf numFmtId="0" fontId="0" fillId="0" borderId="58" xfId="0" applyBorder="1"/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vertical="center"/>
    </xf>
    <xf numFmtId="0" fontId="0" fillId="0" borderId="0" xfId="0" applyBorder="1"/>
    <xf numFmtId="0" fontId="34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0" fillId="0" borderId="59" xfId="0" applyBorder="1"/>
    <xf numFmtId="0" fontId="12" fillId="0" borderId="6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59" xfId="0" applyBorder="1" applyAlignment="1">
      <alignment horizontal="center"/>
    </xf>
    <xf numFmtId="0" fontId="14" fillId="0" borderId="6" xfId="0" applyFont="1" applyBorder="1" applyAlignment="1">
      <alignment vertical="center"/>
    </xf>
    <xf numFmtId="0" fontId="8" fillId="0" borderId="0" xfId="33" applyBorder="1" applyAlignment="1">
      <alignment horizontal="left"/>
    </xf>
    <xf numFmtId="0" fontId="40" fillId="0" borderId="0" xfId="0" applyFont="1" applyBorder="1" applyAlignment="1">
      <alignment horizontal="center"/>
    </xf>
    <xf numFmtId="43" fontId="46" fillId="7" borderId="47" xfId="34" applyFont="1" applyFill="1" applyBorder="1" applyAlignment="1">
      <alignment horizontal="right" vertical="center"/>
    </xf>
    <xf numFmtId="0" fontId="0" fillId="0" borderId="6" xfId="0" applyBorder="1"/>
    <xf numFmtId="43" fontId="46" fillId="7" borderId="50" xfId="34" applyFont="1" applyFill="1" applyBorder="1" applyAlignment="1">
      <alignment horizontal="right" vertical="center"/>
    </xf>
    <xf numFmtId="0" fontId="41" fillId="0" borderId="0" xfId="33" applyFont="1" applyBorder="1" applyAlignment="1">
      <alignment horizontal="center" vertical="top"/>
    </xf>
    <xf numFmtId="0" fontId="46" fillId="8" borderId="42" xfId="0" applyFont="1" applyFill="1" applyBorder="1"/>
    <xf numFmtId="0" fontId="35" fillId="4" borderId="57" xfId="0" applyFont="1" applyFill="1" applyBorder="1" applyAlignment="1">
      <alignment horizontal="center"/>
    </xf>
    <xf numFmtId="0" fontId="35" fillId="4" borderId="59" xfId="0" applyFont="1" applyFill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7">
    <cellStyle name="Comma" xfId="34" builtinId="3"/>
    <cellStyle name="Currency" xfId="3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/>
    <cellStyle name="Normal" xfId="0" builtinId="0"/>
    <cellStyle name="Percent" xfId="36" builtinId="5"/>
  </cellStyles>
  <dxfs count="0"/>
  <tableStyles count="0" defaultTableStyle="TableStyleMedium9" defaultPivotStyle="PivotStyleMedium4"/>
  <colors>
    <mruColors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jessica.story@warrenaveret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3"/>
  <sheetViews>
    <sheetView tabSelected="1" topLeftCell="A2" zoomScale="160" zoomScaleNormal="160" zoomScalePageLayoutView="89" workbookViewId="0">
      <selection activeCell="N18" sqref="N18"/>
    </sheetView>
  </sheetViews>
  <sheetFormatPr baseColWidth="10" defaultColWidth="11.1640625" defaultRowHeight="16" x14ac:dyDescent="0.2"/>
  <cols>
    <col min="1" max="1" width="3.83203125" bestFit="1" customWidth="1"/>
    <col min="2" max="2" width="22.1640625" customWidth="1"/>
    <col min="3" max="3" width="14" customWidth="1"/>
    <col min="4" max="4" width="14.6640625" customWidth="1"/>
    <col min="5" max="8" width="3.6640625" customWidth="1"/>
    <col min="9" max="9" width="63.83203125" customWidth="1"/>
    <col min="10" max="10" width="15.6640625" customWidth="1"/>
    <col min="11" max="11" width="17.33203125" customWidth="1"/>
    <col min="12" max="12" width="16.1640625" customWidth="1"/>
  </cols>
  <sheetData>
    <row r="1" spans="1:12" x14ac:dyDescent="0.2">
      <c r="B1" s="288" t="s">
        <v>180</v>
      </c>
      <c r="C1" s="289"/>
      <c r="D1" s="289"/>
      <c r="E1" s="289"/>
      <c r="F1" s="289"/>
      <c r="G1" s="289"/>
      <c r="H1" s="289"/>
      <c r="I1" s="289"/>
      <c r="J1" s="289"/>
      <c r="K1" s="289"/>
      <c r="L1" s="290"/>
    </row>
    <row r="2" spans="1:12" x14ac:dyDescent="0.2">
      <c r="B2" s="291"/>
      <c r="C2" s="292"/>
      <c r="D2" s="292"/>
      <c r="E2" s="292"/>
      <c r="F2" s="292"/>
      <c r="G2" s="292"/>
      <c r="H2" s="292"/>
      <c r="I2" s="292"/>
      <c r="J2" s="292"/>
      <c r="K2" s="292"/>
      <c r="L2" s="293"/>
    </row>
    <row r="3" spans="1:12" x14ac:dyDescent="0.2">
      <c r="A3" s="31">
        <f>ROW()</f>
        <v>3</v>
      </c>
      <c r="B3" s="294" t="s">
        <v>53</v>
      </c>
      <c r="C3" s="181"/>
      <c r="D3" s="182"/>
      <c r="E3" s="182"/>
      <c r="F3" s="183"/>
      <c r="G3" s="295"/>
      <c r="H3" s="295"/>
      <c r="I3" s="296" t="s">
        <v>72</v>
      </c>
      <c r="J3" s="297" t="s">
        <v>42</v>
      </c>
      <c r="K3" s="184"/>
      <c r="L3" s="298"/>
    </row>
    <row r="4" spans="1:12" x14ac:dyDescent="0.2">
      <c r="A4" s="31">
        <f>ROW()</f>
        <v>4</v>
      </c>
      <c r="B4" s="299" t="s">
        <v>16</v>
      </c>
      <c r="C4" s="167"/>
      <c r="D4" s="168"/>
      <c r="E4" s="168"/>
      <c r="F4" s="169"/>
      <c r="G4" s="300"/>
      <c r="H4" s="301"/>
      <c r="I4" s="296" t="s">
        <v>71</v>
      </c>
      <c r="J4" s="302"/>
      <c r="K4" s="295"/>
      <c r="L4" s="303"/>
    </row>
    <row r="5" spans="1:12" x14ac:dyDescent="0.2">
      <c r="A5" s="31">
        <f>ROW()</f>
        <v>5</v>
      </c>
      <c r="B5" s="299" t="s">
        <v>15</v>
      </c>
      <c r="C5" s="167"/>
      <c r="D5" s="168"/>
      <c r="E5" s="168"/>
      <c r="F5" s="169"/>
      <c r="G5" s="304"/>
      <c r="H5" s="295"/>
      <c r="I5" s="295"/>
      <c r="J5" s="297" t="s">
        <v>18</v>
      </c>
      <c r="K5" s="214"/>
      <c r="L5" s="305"/>
    </row>
    <row r="6" spans="1:12" x14ac:dyDescent="0.2">
      <c r="A6" s="31">
        <f>ROW()</f>
        <v>6</v>
      </c>
      <c r="B6" s="299" t="s">
        <v>17</v>
      </c>
      <c r="C6" s="150"/>
      <c r="D6" s="151"/>
      <c r="E6" s="151"/>
      <c r="F6" s="152"/>
      <c r="G6" s="304"/>
      <c r="H6" s="295"/>
      <c r="I6" s="295"/>
      <c r="J6" s="295"/>
      <c r="K6" s="295"/>
      <c r="L6" s="303"/>
    </row>
    <row r="7" spans="1:12" ht="15.5" customHeight="1" x14ac:dyDescent="0.2">
      <c r="A7" s="31">
        <f>ROW()</f>
        <v>7</v>
      </c>
      <c r="B7" s="306" t="s">
        <v>49</v>
      </c>
      <c r="C7" s="167"/>
      <c r="D7" s="168"/>
      <c r="E7" s="168"/>
      <c r="F7" s="169"/>
      <c r="G7" s="307"/>
      <c r="H7" s="295"/>
      <c r="I7" s="308" t="s">
        <v>164</v>
      </c>
      <c r="J7" s="210" t="s">
        <v>158</v>
      </c>
      <c r="K7" s="211"/>
      <c r="L7" s="309"/>
    </row>
    <row r="8" spans="1:12" ht="16.25" customHeight="1" x14ac:dyDescent="0.2">
      <c r="A8" s="31">
        <f>ROW()</f>
        <v>8</v>
      </c>
      <c r="B8" s="310"/>
      <c r="C8" s="295"/>
      <c r="D8" s="295"/>
      <c r="E8" s="295"/>
      <c r="F8" s="295"/>
      <c r="G8" s="295"/>
      <c r="H8" s="295"/>
      <c r="I8" s="308" t="s">
        <v>75</v>
      </c>
      <c r="J8" s="212"/>
      <c r="K8" s="213"/>
      <c r="L8" s="311"/>
    </row>
    <row r="9" spans="1:12" ht="50" customHeight="1" x14ac:dyDescent="0.2">
      <c r="A9" s="31">
        <f>ROW()</f>
        <v>9</v>
      </c>
      <c r="B9" s="306" t="s">
        <v>48</v>
      </c>
      <c r="C9" s="214"/>
      <c r="D9" s="216"/>
      <c r="E9" s="216"/>
      <c r="F9" s="215"/>
      <c r="G9" s="295"/>
      <c r="H9" s="295"/>
      <c r="I9" s="312" t="s">
        <v>76</v>
      </c>
      <c r="J9" s="149" t="s">
        <v>176</v>
      </c>
      <c r="K9" s="149"/>
      <c r="L9" s="313"/>
    </row>
    <row r="10" spans="1:12" x14ac:dyDescent="0.2">
      <c r="A10" s="31">
        <f>ROW()</f>
        <v>10</v>
      </c>
      <c r="B10" s="314" t="s">
        <v>59</v>
      </c>
      <c r="C10" s="185"/>
      <c r="D10" s="185"/>
      <c r="E10" s="185"/>
      <c r="F10" s="185"/>
      <c r="G10" s="185"/>
      <c r="H10" s="185"/>
      <c r="I10" s="185"/>
      <c r="J10" s="185"/>
      <c r="K10" s="185"/>
      <c r="L10" s="315"/>
    </row>
    <row r="11" spans="1:12" ht="5" customHeight="1" thickBot="1" x14ac:dyDescent="0.25">
      <c r="A11" s="31">
        <f>ROW()</f>
        <v>11</v>
      </c>
      <c r="B11" s="316"/>
      <c r="C11" s="295"/>
      <c r="D11" s="295"/>
      <c r="E11" s="295"/>
      <c r="F11" s="295"/>
      <c r="G11" s="295"/>
      <c r="H11" s="295"/>
      <c r="I11" s="295"/>
      <c r="J11" s="295"/>
      <c r="K11" s="295"/>
      <c r="L11" s="303"/>
    </row>
    <row r="12" spans="1:12" ht="18" customHeight="1" thickBot="1" x14ac:dyDescent="0.25">
      <c r="A12" s="31">
        <f>ROW()</f>
        <v>12</v>
      </c>
      <c r="B12" s="317" t="s">
        <v>78</v>
      </c>
      <c r="C12" s="173"/>
      <c r="D12" s="174"/>
      <c r="E12" s="202" t="s">
        <v>20</v>
      </c>
      <c r="F12" s="203"/>
      <c r="G12" s="203"/>
      <c r="H12" s="204"/>
      <c r="I12" s="8" t="s">
        <v>0</v>
      </c>
      <c r="J12" s="8"/>
      <c r="K12" s="8"/>
      <c r="L12" s="8" t="s">
        <v>1</v>
      </c>
    </row>
    <row r="13" spans="1:12" ht="57" customHeight="1" thickBot="1" x14ac:dyDescent="0.25">
      <c r="A13" s="31">
        <f>ROW()</f>
        <v>13</v>
      </c>
      <c r="B13" s="318" t="s">
        <v>77</v>
      </c>
      <c r="C13" s="175"/>
      <c r="D13" s="176"/>
      <c r="E13" s="170" t="s">
        <v>19</v>
      </c>
      <c r="F13" s="171"/>
      <c r="G13" s="171"/>
      <c r="H13" s="172"/>
      <c r="I13" s="10" t="s">
        <v>21</v>
      </c>
      <c r="J13" s="11" t="s">
        <v>154</v>
      </c>
      <c r="K13" s="11" t="s">
        <v>155</v>
      </c>
      <c r="L13" s="10" t="s">
        <v>159</v>
      </c>
    </row>
    <row r="14" spans="1:12" ht="1.25" customHeight="1" thickBot="1" x14ac:dyDescent="0.25">
      <c r="A14" s="31">
        <f>ROW()</f>
        <v>14</v>
      </c>
      <c r="B14" s="319"/>
      <c r="C14" s="17"/>
      <c r="D14" s="17"/>
      <c r="E14" s="16"/>
      <c r="F14" s="16"/>
      <c r="G14" s="16"/>
      <c r="H14" s="16"/>
      <c r="I14" s="21"/>
      <c r="J14" s="22"/>
      <c r="K14" s="22"/>
      <c r="L14" s="10"/>
    </row>
    <row r="15" spans="1:12" ht="18" thickBot="1" x14ac:dyDescent="0.25">
      <c r="A15" s="31">
        <f>ROW()</f>
        <v>15</v>
      </c>
      <c r="B15" s="320" t="s">
        <v>2</v>
      </c>
      <c r="C15" s="15"/>
      <c r="D15" s="15"/>
      <c r="E15" s="23"/>
      <c r="F15" s="23"/>
      <c r="G15" s="23"/>
      <c r="H15" s="23"/>
      <c r="I15" s="23"/>
      <c r="J15" s="23"/>
      <c r="K15" s="23"/>
      <c r="L15" s="18"/>
    </row>
    <row r="16" spans="1:12" ht="42" customHeight="1" thickBot="1" x14ac:dyDescent="0.25">
      <c r="A16" s="31">
        <f>ROW()</f>
        <v>16</v>
      </c>
      <c r="B16" s="321" t="s">
        <v>74</v>
      </c>
      <c r="C16" s="177"/>
      <c r="D16" s="178"/>
      <c r="E16" s="20">
        <v>1</v>
      </c>
      <c r="F16" s="20">
        <v>2</v>
      </c>
      <c r="G16" s="20">
        <v>3</v>
      </c>
      <c r="H16" s="20">
        <v>4</v>
      </c>
      <c r="I16" s="12" t="s">
        <v>3</v>
      </c>
      <c r="J16" s="32"/>
      <c r="K16" s="123"/>
      <c r="L16" s="6">
        <f>J16*K16</f>
        <v>0</v>
      </c>
    </row>
    <row r="17" spans="1:12" ht="42" customHeight="1" thickBot="1" x14ac:dyDescent="0.25">
      <c r="A17" s="31">
        <f>ROW()</f>
        <v>17</v>
      </c>
      <c r="B17" s="322" t="s">
        <v>103</v>
      </c>
      <c r="C17" s="217"/>
      <c r="D17" s="218"/>
      <c r="E17" s="133">
        <v>1</v>
      </c>
      <c r="F17" s="133">
        <v>2</v>
      </c>
      <c r="G17" s="133">
        <v>3</v>
      </c>
      <c r="H17" s="133">
        <v>4</v>
      </c>
      <c r="I17" s="134" t="s">
        <v>40</v>
      </c>
      <c r="J17" s="135"/>
      <c r="K17" s="136"/>
      <c r="L17" s="137">
        <f t="shared" ref="L17:L20" si="0">J17*K17</f>
        <v>0</v>
      </c>
    </row>
    <row r="18" spans="1:12" ht="42" customHeight="1" thickBot="1" x14ac:dyDescent="0.25">
      <c r="A18" s="31">
        <f>ROW()</f>
        <v>18</v>
      </c>
      <c r="B18" s="323" t="s">
        <v>138</v>
      </c>
      <c r="C18" s="165"/>
      <c r="D18" s="166"/>
      <c r="E18" s="19">
        <v>1</v>
      </c>
      <c r="F18" s="19">
        <v>2</v>
      </c>
      <c r="G18" s="19">
        <v>3</v>
      </c>
      <c r="H18" s="19">
        <v>4</v>
      </c>
      <c r="I18" s="9" t="s">
        <v>40</v>
      </c>
      <c r="J18" s="32"/>
      <c r="K18" s="123"/>
      <c r="L18" s="6">
        <f t="shared" si="0"/>
        <v>0</v>
      </c>
    </row>
    <row r="19" spans="1:12" ht="42" customHeight="1" thickBot="1" x14ac:dyDescent="0.25">
      <c r="A19" s="31">
        <f>ROW()</f>
        <v>19</v>
      </c>
      <c r="B19" s="322" t="s">
        <v>104</v>
      </c>
      <c r="C19" s="217"/>
      <c r="D19" s="218"/>
      <c r="E19" s="133">
        <v>1</v>
      </c>
      <c r="F19" s="133">
        <v>2</v>
      </c>
      <c r="G19" s="133">
        <v>3</v>
      </c>
      <c r="H19" s="133">
        <v>4</v>
      </c>
      <c r="I19" s="134" t="s">
        <v>40</v>
      </c>
      <c r="J19" s="135"/>
      <c r="K19" s="136"/>
      <c r="L19" s="137">
        <f t="shared" si="0"/>
        <v>0</v>
      </c>
    </row>
    <row r="20" spans="1:12" ht="42" customHeight="1" thickBot="1" x14ac:dyDescent="0.25">
      <c r="A20" s="31">
        <f>ROW()</f>
        <v>20</v>
      </c>
      <c r="B20" s="324" t="s">
        <v>174</v>
      </c>
      <c r="C20" s="219"/>
      <c r="D20" s="220"/>
      <c r="E20" s="19">
        <v>1</v>
      </c>
      <c r="F20" s="19">
        <v>2</v>
      </c>
      <c r="G20" s="19">
        <v>3</v>
      </c>
      <c r="H20" s="19">
        <v>4</v>
      </c>
      <c r="I20" s="9" t="s">
        <v>135</v>
      </c>
      <c r="J20" s="135"/>
      <c r="K20" s="136"/>
      <c r="L20" s="6">
        <f t="shared" si="0"/>
        <v>0</v>
      </c>
    </row>
    <row r="21" spans="1:12" ht="70.5" customHeight="1" thickBot="1" x14ac:dyDescent="0.25">
      <c r="A21" s="31">
        <f>ROW()</f>
        <v>21</v>
      </c>
      <c r="B21" s="160" t="s">
        <v>77</v>
      </c>
      <c r="C21" s="161"/>
      <c r="D21" s="161"/>
      <c r="E21" s="162" t="s">
        <v>19</v>
      </c>
      <c r="F21" s="162"/>
      <c r="G21" s="162"/>
      <c r="H21" s="162"/>
      <c r="I21" s="33" t="s">
        <v>21</v>
      </c>
      <c r="J21" s="34" t="s">
        <v>152</v>
      </c>
      <c r="K21" s="34" t="s">
        <v>144</v>
      </c>
      <c r="L21" s="35" t="s">
        <v>159</v>
      </c>
    </row>
    <row r="22" spans="1:12" ht="42" customHeight="1" x14ac:dyDescent="0.2">
      <c r="A22" s="31">
        <f>ROW()</f>
        <v>22</v>
      </c>
      <c r="B22" s="163" t="s">
        <v>99</v>
      </c>
      <c r="C22" s="164"/>
      <c r="D22" s="164"/>
      <c r="E22" s="67">
        <v>1</v>
      </c>
      <c r="F22" s="67">
        <v>2</v>
      </c>
      <c r="G22" s="67">
        <v>3</v>
      </c>
      <c r="H22" s="85"/>
      <c r="I22" s="86" t="s">
        <v>24</v>
      </c>
      <c r="J22" s="87"/>
      <c r="K22" s="124"/>
      <c r="L22" s="70">
        <f>J22*K22</f>
        <v>0</v>
      </c>
    </row>
    <row r="23" spans="1:12" ht="42" customHeight="1" x14ac:dyDescent="0.2">
      <c r="A23" s="31">
        <f>ROW()</f>
        <v>23</v>
      </c>
      <c r="B23" s="147" t="s">
        <v>100</v>
      </c>
      <c r="C23" s="148"/>
      <c r="D23" s="148"/>
      <c r="E23" s="29">
        <v>1</v>
      </c>
      <c r="F23" s="29">
        <v>2</v>
      </c>
      <c r="G23" s="29">
        <v>3</v>
      </c>
      <c r="H23" s="36"/>
      <c r="I23" s="37" t="s">
        <v>24</v>
      </c>
      <c r="J23" s="40"/>
      <c r="K23" s="41"/>
      <c r="L23" s="42">
        <f t="shared" ref="L23:L28" si="1">J23*K23</f>
        <v>0</v>
      </c>
    </row>
    <row r="24" spans="1:12" ht="42" customHeight="1" x14ac:dyDescent="0.2">
      <c r="A24" s="31">
        <f>ROW()</f>
        <v>24</v>
      </c>
      <c r="B24" s="147" t="s">
        <v>102</v>
      </c>
      <c r="C24" s="148"/>
      <c r="D24" s="148"/>
      <c r="E24" s="29">
        <v>1</v>
      </c>
      <c r="F24" s="29">
        <v>2</v>
      </c>
      <c r="G24" s="29">
        <v>3</v>
      </c>
      <c r="H24" s="36"/>
      <c r="I24" s="37" t="s">
        <v>24</v>
      </c>
      <c r="J24" s="40"/>
      <c r="K24" s="41"/>
      <c r="L24" s="42">
        <f t="shared" si="1"/>
        <v>0</v>
      </c>
    </row>
    <row r="25" spans="1:12" ht="42" customHeight="1" x14ac:dyDescent="0.2">
      <c r="A25" s="31">
        <f>ROW()</f>
        <v>25</v>
      </c>
      <c r="B25" s="147" t="s">
        <v>105</v>
      </c>
      <c r="C25" s="148"/>
      <c r="D25" s="148"/>
      <c r="E25" s="29">
        <v>1</v>
      </c>
      <c r="F25" s="29">
        <v>2</v>
      </c>
      <c r="G25" s="29">
        <v>3</v>
      </c>
      <c r="H25" s="36"/>
      <c r="I25" s="37" t="s">
        <v>24</v>
      </c>
      <c r="J25" s="40"/>
      <c r="K25" s="41"/>
      <c r="L25" s="42">
        <f t="shared" si="1"/>
        <v>0</v>
      </c>
    </row>
    <row r="26" spans="1:12" ht="42" customHeight="1" x14ac:dyDescent="0.2">
      <c r="A26" s="31">
        <f>ROW()</f>
        <v>26</v>
      </c>
      <c r="B26" s="147" t="s">
        <v>106</v>
      </c>
      <c r="C26" s="148"/>
      <c r="D26" s="148"/>
      <c r="E26" s="29">
        <v>1</v>
      </c>
      <c r="F26" s="29">
        <v>2</v>
      </c>
      <c r="G26" s="29">
        <v>3</v>
      </c>
      <c r="H26" s="36"/>
      <c r="I26" s="37" t="s">
        <v>143</v>
      </c>
      <c r="J26" s="40"/>
      <c r="K26" s="41"/>
      <c r="L26" s="42">
        <f t="shared" si="1"/>
        <v>0</v>
      </c>
    </row>
    <row r="27" spans="1:12" ht="42" customHeight="1" x14ac:dyDescent="0.2">
      <c r="A27" s="31">
        <f>ROW()</f>
        <v>27</v>
      </c>
      <c r="B27" s="147"/>
      <c r="C27" s="148"/>
      <c r="D27" s="148"/>
      <c r="E27" s="29">
        <v>1</v>
      </c>
      <c r="F27" s="29">
        <v>2</v>
      </c>
      <c r="G27" s="29">
        <v>3</v>
      </c>
      <c r="H27" s="36"/>
      <c r="I27" s="37" t="s">
        <v>153</v>
      </c>
      <c r="J27" s="126"/>
      <c r="K27" s="41"/>
      <c r="L27" s="42">
        <f t="shared" si="1"/>
        <v>0</v>
      </c>
    </row>
    <row r="28" spans="1:12" ht="92.25" customHeight="1" thickBot="1" x14ac:dyDescent="0.25">
      <c r="A28" s="31">
        <f>ROW()</f>
        <v>28</v>
      </c>
      <c r="B28" s="226" t="s">
        <v>107</v>
      </c>
      <c r="C28" s="227"/>
      <c r="D28" s="227"/>
      <c r="E28" s="43">
        <v>1</v>
      </c>
      <c r="F28" s="43">
        <v>2</v>
      </c>
      <c r="G28" s="43">
        <v>3</v>
      </c>
      <c r="H28" s="44"/>
      <c r="I28" s="45" t="s">
        <v>22</v>
      </c>
      <c r="J28" s="46"/>
      <c r="K28" s="125"/>
      <c r="L28" s="47">
        <f t="shared" si="1"/>
        <v>0</v>
      </c>
    </row>
    <row r="29" spans="1:12" ht="30" customHeight="1" x14ac:dyDescent="0.2">
      <c r="A29" s="31">
        <f>ROW()</f>
        <v>29</v>
      </c>
      <c r="B29" s="198" t="s">
        <v>73</v>
      </c>
      <c r="C29" s="199"/>
      <c r="D29" s="221" t="s">
        <v>52</v>
      </c>
      <c r="E29" s="222"/>
      <c r="F29" s="222"/>
      <c r="G29" s="222"/>
      <c r="H29" s="222"/>
      <c r="I29" s="222"/>
      <c r="J29" s="222"/>
      <c r="K29" s="222"/>
      <c r="L29" s="223"/>
    </row>
    <row r="30" spans="1:12" ht="26.5" customHeight="1" x14ac:dyDescent="0.2">
      <c r="A30" s="31">
        <f>ROW()</f>
        <v>30</v>
      </c>
      <c r="B30" s="200"/>
      <c r="C30" s="201"/>
      <c r="D30" s="205" t="s">
        <v>51</v>
      </c>
      <c r="E30" s="206"/>
      <c r="F30" s="206"/>
      <c r="G30" s="206"/>
      <c r="H30" s="206"/>
      <c r="I30" s="206"/>
      <c r="J30" s="206"/>
      <c r="K30" s="206"/>
      <c r="L30" s="207"/>
    </row>
    <row r="31" spans="1:12" ht="32.5" customHeight="1" thickBot="1" x14ac:dyDescent="0.25">
      <c r="A31" s="31">
        <f>ROW()</f>
        <v>31</v>
      </c>
      <c r="B31" s="200"/>
      <c r="C31" s="201"/>
      <c r="D31" s="208" t="s">
        <v>60</v>
      </c>
      <c r="E31" s="325"/>
      <c r="F31" s="325"/>
      <c r="G31" s="325"/>
      <c r="H31" s="325"/>
      <c r="I31" s="325"/>
      <c r="J31" s="325"/>
      <c r="K31" s="325"/>
      <c r="L31" s="209"/>
    </row>
    <row r="32" spans="1:12" ht="36.75" customHeight="1" thickBot="1" x14ac:dyDescent="0.25">
      <c r="A32" s="31">
        <f>ROW()</f>
        <v>32</v>
      </c>
      <c r="B32" s="157" t="s">
        <v>148</v>
      </c>
      <c r="C32" s="158"/>
      <c r="D32" s="159"/>
      <c r="E32" s="83"/>
      <c r="F32" s="83"/>
      <c r="G32" s="83"/>
      <c r="H32" s="83"/>
      <c r="I32" s="83"/>
      <c r="J32" s="83" t="s">
        <v>149</v>
      </c>
      <c r="K32" s="83" t="s">
        <v>150</v>
      </c>
      <c r="L32" s="84" t="s">
        <v>151</v>
      </c>
    </row>
    <row r="33" spans="1:12" ht="32.5" customHeight="1" x14ac:dyDescent="0.2">
      <c r="A33" s="31">
        <f>ROW()</f>
        <v>33</v>
      </c>
      <c r="B33" s="153" t="s">
        <v>145</v>
      </c>
      <c r="C33" s="154"/>
      <c r="D33" s="154"/>
      <c r="E33" s="79">
        <v>1</v>
      </c>
      <c r="F33" s="79">
        <v>2</v>
      </c>
      <c r="G33" s="79">
        <v>3</v>
      </c>
      <c r="H33" s="79">
        <v>4</v>
      </c>
      <c r="I33" s="80" t="s">
        <v>147</v>
      </c>
      <c r="J33" s="81"/>
      <c r="K33" s="81">
        <v>333</v>
      </c>
      <c r="L33" s="82">
        <f>J33/K33</f>
        <v>0</v>
      </c>
    </row>
    <row r="34" spans="1:12" ht="32.5" customHeight="1" thickBot="1" x14ac:dyDescent="0.25">
      <c r="A34" s="31">
        <f>ROW()</f>
        <v>34</v>
      </c>
      <c r="B34" s="155" t="s">
        <v>146</v>
      </c>
      <c r="C34" s="156"/>
      <c r="D34" s="156"/>
      <c r="E34" s="48">
        <v>1</v>
      </c>
      <c r="F34" s="48">
        <v>2</v>
      </c>
      <c r="G34" s="48">
        <v>3</v>
      </c>
      <c r="H34" s="48">
        <v>4</v>
      </c>
      <c r="I34" s="49" t="s">
        <v>147</v>
      </c>
      <c r="J34" s="50"/>
      <c r="K34" s="50">
        <v>333</v>
      </c>
      <c r="L34" s="51">
        <f>J34/K34</f>
        <v>0</v>
      </c>
    </row>
    <row r="35" spans="1:12" ht="89.25" customHeight="1" thickBot="1" x14ac:dyDescent="0.25">
      <c r="A35" s="31">
        <f>ROW()</f>
        <v>35</v>
      </c>
      <c r="B35" s="160" t="s">
        <v>77</v>
      </c>
      <c r="C35" s="161"/>
      <c r="D35" s="161"/>
      <c r="E35" s="162" t="s">
        <v>19</v>
      </c>
      <c r="F35" s="162"/>
      <c r="G35" s="162"/>
      <c r="H35" s="162"/>
      <c r="I35" s="33" t="s">
        <v>21</v>
      </c>
      <c r="J35" s="78" t="s">
        <v>165</v>
      </c>
      <c r="K35" s="78" t="s">
        <v>156</v>
      </c>
      <c r="L35" s="35" t="s">
        <v>159</v>
      </c>
    </row>
    <row r="36" spans="1:12" ht="28.25" customHeight="1" x14ac:dyDescent="0.2">
      <c r="A36" s="31">
        <f>ROW()</f>
        <v>36</v>
      </c>
      <c r="B36" s="261" t="s">
        <v>142</v>
      </c>
      <c r="C36" s="262"/>
      <c r="D36" s="262"/>
      <c r="E36" s="79">
        <v>1</v>
      </c>
      <c r="F36" s="79">
        <v>2</v>
      </c>
      <c r="G36" s="79">
        <v>3</v>
      </c>
      <c r="H36" s="79">
        <v>4</v>
      </c>
      <c r="I36" s="74" t="s">
        <v>23</v>
      </c>
      <c r="J36" s="75">
        <f>L33</f>
        <v>0</v>
      </c>
      <c r="K36" s="76"/>
      <c r="L36" s="77">
        <f>J36*K36</f>
        <v>0</v>
      </c>
    </row>
    <row r="37" spans="1:12" ht="33.75" customHeight="1" x14ac:dyDescent="0.2">
      <c r="A37" s="31">
        <f>ROW()</f>
        <v>37</v>
      </c>
      <c r="B37" s="196" t="s">
        <v>115</v>
      </c>
      <c r="C37" s="197"/>
      <c r="D37" s="197"/>
      <c r="E37" s="30">
        <v>1</v>
      </c>
      <c r="F37" s="30">
        <v>2</v>
      </c>
      <c r="G37" s="30">
        <v>3</v>
      </c>
      <c r="H37" s="60"/>
      <c r="I37" s="52" t="s">
        <v>23</v>
      </c>
      <c r="J37" s="53">
        <f>L34</f>
        <v>0</v>
      </c>
      <c r="K37" s="54"/>
      <c r="L37" s="55">
        <f>J37*K37</f>
        <v>0</v>
      </c>
    </row>
    <row r="38" spans="1:12" ht="33.75" customHeight="1" x14ac:dyDescent="0.2">
      <c r="A38" s="31">
        <f>ROW()</f>
        <v>38</v>
      </c>
      <c r="B38" s="196" t="s">
        <v>113</v>
      </c>
      <c r="C38" s="197"/>
      <c r="D38" s="197"/>
      <c r="E38" s="30">
        <v>1</v>
      </c>
      <c r="F38" s="30">
        <v>2</v>
      </c>
      <c r="G38" s="30">
        <v>3</v>
      </c>
      <c r="H38" s="60"/>
      <c r="I38" s="52" t="s">
        <v>23</v>
      </c>
      <c r="J38" s="53">
        <f>L34</f>
        <v>0</v>
      </c>
      <c r="K38" s="54"/>
      <c r="L38" s="55">
        <f>J38*K38</f>
        <v>0</v>
      </c>
    </row>
    <row r="39" spans="1:12" ht="33.75" customHeight="1" x14ac:dyDescent="0.2">
      <c r="A39" s="31">
        <f>ROW()</f>
        <v>39</v>
      </c>
      <c r="B39" s="196" t="s">
        <v>114</v>
      </c>
      <c r="C39" s="197"/>
      <c r="D39" s="197"/>
      <c r="E39" s="30">
        <v>1</v>
      </c>
      <c r="F39" s="30">
        <v>2</v>
      </c>
      <c r="G39" s="30">
        <v>3</v>
      </c>
      <c r="H39" s="60"/>
      <c r="I39" s="52" t="s">
        <v>23</v>
      </c>
      <c r="J39" s="53">
        <f>L34</f>
        <v>0</v>
      </c>
      <c r="K39" s="54"/>
      <c r="L39" s="55">
        <f>J39*K39</f>
        <v>0</v>
      </c>
    </row>
    <row r="40" spans="1:12" ht="33.75" customHeight="1" thickBot="1" x14ac:dyDescent="0.25">
      <c r="A40" s="65">
        <f>ROW()</f>
        <v>40</v>
      </c>
      <c r="B40" s="187" t="s">
        <v>101</v>
      </c>
      <c r="C40" s="188"/>
      <c r="D40" s="188"/>
      <c r="E40" s="48">
        <v>1</v>
      </c>
      <c r="F40" s="48">
        <v>2</v>
      </c>
      <c r="G40" s="48">
        <v>3</v>
      </c>
      <c r="H40" s="97"/>
      <c r="I40" s="56" t="s">
        <v>23</v>
      </c>
      <c r="J40" s="57">
        <f>L34</f>
        <v>0</v>
      </c>
      <c r="K40" s="58"/>
      <c r="L40" s="59">
        <f>J40*K40</f>
        <v>0</v>
      </c>
    </row>
    <row r="41" spans="1:12" ht="68.25" customHeight="1" thickBot="1" x14ac:dyDescent="0.25">
      <c r="A41" s="71"/>
      <c r="B41" s="160" t="s">
        <v>77</v>
      </c>
      <c r="C41" s="161"/>
      <c r="D41" s="161"/>
      <c r="E41" s="162" t="s">
        <v>19</v>
      </c>
      <c r="F41" s="162"/>
      <c r="G41" s="162"/>
      <c r="H41" s="162"/>
      <c r="I41" s="33" t="s">
        <v>21</v>
      </c>
      <c r="J41" s="72"/>
      <c r="K41" s="73"/>
      <c r="L41" s="35" t="s">
        <v>159</v>
      </c>
    </row>
    <row r="42" spans="1:12" ht="51.75" customHeight="1" x14ac:dyDescent="0.2">
      <c r="A42" s="66">
        <f>ROW()</f>
        <v>42</v>
      </c>
      <c r="B42" s="163" t="s">
        <v>168</v>
      </c>
      <c r="C42" s="164"/>
      <c r="D42" s="164"/>
      <c r="E42" s="67">
        <v>1</v>
      </c>
      <c r="F42" s="67">
        <v>2</v>
      </c>
      <c r="G42" s="67">
        <v>3</v>
      </c>
      <c r="H42" s="140">
        <v>4</v>
      </c>
      <c r="I42" s="69" t="s">
        <v>175</v>
      </c>
      <c r="J42" s="62"/>
      <c r="K42" s="62"/>
      <c r="L42" s="70">
        <v>0</v>
      </c>
    </row>
    <row r="43" spans="1:12" ht="36" customHeight="1" x14ac:dyDescent="0.2">
      <c r="A43" s="31">
        <f>ROW()</f>
        <v>43</v>
      </c>
      <c r="B43" s="163" t="s">
        <v>178</v>
      </c>
      <c r="C43" s="164"/>
      <c r="D43" s="164"/>
      <c r="E43" s="29">
        <v>1</v>
      </c>
      <c r="F43" s="29">
        <v>2</v>
      </c>
      <c r="G43" s="29">
        <v>3</v>
      </c>
      <c r="H43" s="140">
        <v>4</v>
      </c>
      <c r="I43" s="61" t="s">
        <v>62</v>
      </c>
      <c r="J43" s="39"/>
      <c r="K43" s="39"/>
      <c r="L43" s="42">
        <v>0</v>
      </c>
    </row>
    <row r="44" spans="1:12" ht="25" customHeight="1" x14ac:dyDescent="0.2">
      <c r="A44" s="31">
        <f>ROW()</f>
        <v>44</v>
      </c>
      <c r="B44" s="147" t="s">
        <v>108</v>
      </c>
      <c r="C44" s="148"/>
      <c r="D44" s="148"/>
      <c r="E44" s="29">
        <v>1</v>
      </c>
      <c r="F44" s="29">
        <v>2</v>
      </c>
      <c r="G44" s="29">
        <v>3</v>
      </c>
      <c r="H44" s="60"/>
      <c r="I44" s="274" t="s">
        <v>61</v>
      </c>
      <c r="J44" s="39"/>
      <c r="K44" s="39"/>
      <c r="L44" s="42">
        <v>0</v>
      </c>
    </row>
    <row r="45" spans="1:12" ht="25" customHeight="1" x14ac:dyDescent="0.2">
      <c r="A45" s="31">
        <f>ROW()</f>
        <v>45</v>
      </c>
      <c r="B45" s="147" t="s">
        <v>111</v>
      </c>
      <c r="C45" s="148"/>
      <c r="D45" s="148"/>
      <c r="E45" s="29">
        <v>1</v>
      </c>
      <c r="F45" s="29">
        <v>2</v>
      </c>
      <c r="G45" s="29">
        <v>3</v>
      </c>
      <c r="H45" s="60"/>
      <c r="I45" s="275"/>
      <c r="J45" s="39"/>
      <c r="K45" s="39"/>
      <c r="L45" s="42">
        <v>0</v>
      </c>
    </row>
    <row r="46" spans="1:12" ht="25" customHeight="1" x14ac:dyDescent="0.2">
      <c r="A46" s="31">
        <f>ROW()</f>
        <v>46</v>
      </c>
      <c r="B46" s="147" t="s">
        <v>110</v>
      </c>
      <c r="C46" s="148"/>
      <c r="D46" s="148"/>
      <c r="E46" s="29">
        <v>1</v>
      </c>
      <c r="F46" s="29">
        <v>2</v>
      </c>
      <c r="G46" s="29">
        <v>3</v>
      </c>
      <c r="H46" s="60"/>
      <c r="I46" s="275"/>
      <c r="J46" s="39"/>
      <c r="K46" s="39"/>
      <c r="L46" s="42">
        <v>0</v>
      </c>
    </row>
    <row r="47" spans="1:12" ht="25" customHeight="1" x14ac:dyDescent="0.2">
      <c r="A47" s="31">
        <f>ROW()</f>
        <v>47</v>
      </c>
      <c r="B47" s="147" t="s">
        <v>109</v>
      </c>
      <c r="C47" s="148"/>
      <c r="D47" s="148"/>
      <c r="E47" s="29">
        <v>1</v>
      </c>
      <c r="F47" s="29">
        <v>2</v>
      </c>
      <c r="G47" s="29">
        <v>3</v>
      </c>
      <c r="H47" s="60"/>
      <c r="I47" s="275"/>
      <c r="J47" s="39"/>
      <c r="K47" s="39"/>
      <c r="L47" s="42">
        <v>0</v>
      </c>
    </row>
    <row r="48" spans="1:12" ht="25" customHeight="1" x14ac:dyDescent="0.2">
      <c r="A48" s="31">
        <f>ROW()</f>
        <v>48</v>
      </c>
      <c r="B48" s="272" t="s">
        <v>179</v>
      </c>
      <c r="C48" s="273"/>
      <c r="D48" s="273"/>
      <c r="E48" s="29">
        <v>1</v>
      </c>
      <c r="F48" s="29">
        <v>2</v>
      </c>
      <c r="G48" s="29">
        <v>3</v>
      </c>
      <c r="H48" s="60"/>
      <c r="I48" s="276"/>
      <c r="J48" s="39"/>
      <c r="K48" s="39"/>
      <c r="L48" s="42">
        <v>0</v>
      </c>
    </row>
    <row r="49" spans="1:12" ht="37.5" customHeight="1" x14ac:dyDescent="0.2">
      <c r="A49" s="31">
        <f>ROW()</f>
        <v>49</v>
      </c>
      <c r="B49" s="270" t="s">
        <v>177</v>
      </c>
      <c r="C49" s="271"/>
      <c r="D49" s="271"/>
      <c r="E49" s="29">
        <v>1</v>
      </c>
      <c r="F49" s="29">
        <v>2</v>
      </c>
      <c r="G49" s="29">
        <v>3</v>
      </c>
      <c r="H49" s="29">
        <v>4</v>
      </c>
      <c r="I49" s="38" t="s">
        <v>55</v>
      </c>
      <c r="J49" s="39"/>
      <c r="K49" s="39"/>
      <c r="L49" s="42">
        <v>0</v>
      </c>
    </row>
    <row r="50" spans="1:12" ht="37.5" customHeight="1" x14ac:dyDescent="0.2">
      <c r="A50" s="31">
        <f>ROW()</f>
        <v>50</v>
      </c>
      <c r="B50" s="147" t="s">
        <v>169</v>
      </c>
      <c r="C50" s="148"/>
      <c r="D50" s="148"/>
      <c r="E50" s="29">
        <v>1</v>
      </c>
      <c r="F50" s="29">
        <v>2</v>
      </c>
      <c r="G50" s="29">
        <v>3</v>
      </c>
      <c r="H50" s="29">
        <v>4</v>
      </c>
      <c r="I50" s="38" t="s">
        <v>170</v>
      </c>
      <c r="J50" s="39"/>
      <c r="K50" s="39"/>
      <c r="L50" s="42">
        <v>0</v>
      </c>
    </row>
    <row r="51" spans="1:12" ht="34.5" customHeight="1" thickBot="1" x14ac:dyDescent="0.25">
      <c r="A51" s="31">
        <f>ROW()</f>
        <v>51</v>
      </c>
      <c r="B51" s="266" t="s">
        <v>41</v>
      </c>
      <c r="C51" s="227"/>
      <c r="D51" s="227"/>
      <c r="E51" s="43">
        <v>1</v>
      </c>
      <c r="F51" s="43">
        <v>2</v>
      </c>
      <c r="G51" s="43">
        <v>3</v>
      </c>
      <c r="H51" s="43">
        <v>4</v>
      </c>
      <c r="I51" s="63" t="s">
        <v>4</v>
      </c>
      <c r="J51" s="64"/>
      <c r="K51" s="64"/>
      <c r="L51" s="47">
        <v>0</v>
      </c>
    </row>
    <row r="52" spans="1:12" ht="64.5" customHeight="1" thickBot="1" x14ac:dyDescent="0.25">
      <c r="A52" s="31"/>
      <c r="B52" s="160" t="s">
        <v>77</v>
      </c>
      <c r="C52" s="161"/>
      <c r="D52" s="161"/>
      <c r="E52" s="162" t="s">
        <v>19</v>
      </c>
      <c r="F52" s="162"/>
      <c r="G52" s="162"/>
      <c r="H52" s="162"/>
      <c r="I52" s="33" t="s">
        <v>21</v>
      </c>
      <c r="J52" s="72"/>
      <c r="K52" s="73"/>
      <c r="L52" s="35" t="s">
        <v>159</v>
      </c>
    </row>
    <row r="53" spans="1:12" ht="28.25" customHeight="1" x14ac:dyDescent="0.2">
      <c r="A53" s="31">
        <f>ROW()</f>
        <v>53</v>
      </c>
      <c r="B53" s="194" t="s">
        <v>54</v>
      </c>
      <c r="C53" s="195"/>
      <c r="D53" s="230" t="s">
        <v>63</v>
      </c>
      <c r="E53" s="326"/>
      <c r="F53" s="326"/>
      <c r="G53" s="326"/>
      <c r="H53" s="326"/>
      <c r="I53" s="326"/>
      <c r="J53" s="326"/>
      <c r="K53" s="326"/>
      <c r="L53" s="231"/>
    </row>
    <row r="54" spans="1:12" ht="22.25" customHeight="1" x14ac:dyDescent="0.2">
      <c r="A54" s="31">
        <f>ROW()</f>
        <v>54</v>
      </c>
      <c r="B54" s="194"/>
      <c r="C54" s="195"/>
      <c r="D54" s="232" t="s">
        <v>64</v>
      </c>
      <c r="E54" s="233"/>
      <c r="F54" s="233"/>
      <c r="G54" s="233"/>
      <c r="H54" s="233"/>
      <c r="I54" s="233"/>
      <c r="J54" s="233"/>
      <c r="K54" s="233"/>
      <c r="L54" s="234"/>
    </row>
    <row r="55" spans="1:12" ht="22.25" customHeight="1" x14ac:dyDescent="0.2">
      <c r="A55" s="31">
        <f>ROW()</f>
        <v>55</v>
      </c>
      <c r="B55" s="194"/>
      <c r="C55" s="195"/>
      <c r="D55" s="230" t="s">
        <v>27</v>
      </c>
      <c r="E55" s="326"/>
      <c r="F55" s="326"/>
      <c r="G55" s="326"/>
      <c r="H55" s="326"/>
      <c r="I55" s="326"/>
      <c r="J55" s="326"/>
      <c r="K55" s="326"/>
      <c r="L55" s="231"/>
    </row>
    <row r="56" spans="1:12" ht="27" customHeight="1" x14ac:dyDescent="0.2">
      <c r="A56" s="31">
        <f>ROW()</f>
        <v>56</v>
      </c>
      <c r="B56" s="194"/>
      <c r="C56" s="195"/>
      <c r="D56" s="235" t="s">
        <v>26</v>
      </c>
      <c r="E56" s="236"/>
      <c r="F56" s="236"/>
      <c r="G56" s="236"/>
      <c r="H56" s="236"/>
      <c r="I56" s="236"/>
      <c r="J56" s="236"/>
      <c r="K56" s="236"/>
      <c r="L56" s="237"/>
    </row>
    <row r="57" spans="1:12" ht="20.5" customHeight="1" x14ac:dyDescent="0.2">
      <c r="A57" s="31">
        <f>ROW()</f>
        <v>57</v>
      </c>
      <c r="B57" s="194"/>
      <c r="C57" s="195"/>
      <c r="D57" s="189" t="s">
        <v>25</v>
      </c>
      <c r="E57" s="190"/>
      <c r="F57" s="190"/>
      <c r="G57" s="190"/>
      <c r="H57" s="190"/>
      <c r="I57" s="190"/>
      <c r="J57" s="190"/>
      <c r="K57" s="190"/>
      <c r="L57" s="191"/>
    </row>
    <row r="58" spans="1:12" ht="38.25" customHeight="1" thickBot="1" x14ac:dyDescent="0.25">
      <c r="A58" s="31">
        <f>ROW()</f>
        <v>58</v>
      </c>
      <c r="B58" s="194"/>
      <c r="C58" s="195"/>
      <c r="D58" s="192" t="s">
        <v>5</v>
      </c>
      <c r="E58" s="327"/>
      <c r="F58" s="327"/>
      <c r="G58" s="327"/>
      <c r="H58" s="327"/>
      <c r="I58" s="327"/>
      <c r="J58" s="327"/>
      <c r="K58" s="327"/>
      <c r="L58" s="193"/>
    </row>
    <row r="59" spans="1:12" ht="58" thickBot="1" x14ac:dyDescent="0.25">
      <c r="A59" s="31">
        <f>ROW()</f>
        <v>59</v>
      </c>
      <c r="B59" s="267" t="s">
        <v>28</v>
      </c>
      <c r="C59" s="268"/>
      <c r="D59" s="268"/>
      <c r="E59" s="268"/>
      <c r="F59" s="268"/>
      <c r="G59" s="268"/>
      <c r="H59" s="268"/>
      <c r="I59" s="268"/>
      <c r="J59" s="110"/>
      <c r="K59" s="110"/>
      <c r="L59" s="35" t="s">
        <v>159</v>
      </c>
    </row>
    <row r="60" spans="1:12" ht="24" customHeight="1" x14ac:dyDescent="0.2">
      <c r="A60" s="31">
        <f>ROW()</f>
        <v>60</v>
      </c>
      <c r="B60" s="163" t="s">
        <v>117</v>
      </c>
      <c r="C60" s="238"/>
      <c r="D60" s="238"/>
      <c r="E60" s="67">
        <v>1</v>
      </c>
      <c r="F60" s="67">
        <v>2</v>
      </c>
      <c r="G60" s="67">
        <v>3</v>
      </c>
      <c r="H60" s="67">
        <v>4</v>
      </c>
      <c r="I60" s="109" t="s">
        <v>6</v>
      </c>
      <c r="J60" s="62"/>
      <c r="K60" s="96"/>
      <c r="L60" s="70">
        <v>0</v>
      </c>
    </row>
    <row r="61" spans="1:12" ht="24" customHeight="1" x14ac:dyDescent="0.2">
      <c r="A61" s="31">
        <f>ROW()</f>
        <v>61</v>
      </c>
      <c r="B61" s="224" t="s">
        <v>29</v>
      </c>
      <c r="C61" s="186"/>
      <c r="D61" s="186"/>
      <c r="E61" s="29">
        <v>1</v>
      </c>
      <c r="F61" s="29">
        <v>2</v>
      </c>
      <c r="G61" s="29">
        <v>3</v>
      </c>
      <c r="H61" s="29">
        <v>4</v>
      </c>
      <c r="I61" s="88" t="s">
        <v>6</v>
      </c>
      <c r="J61" s="39"/>
      <c r="K61" s="89"/>
      <c r="L61" s="70">
        <v>0</v>
      </c>
    </row>
    <row r="62" spans="1:12" ht="24" customHeight="1" x14ac:dyDescent="0.2">
      <c r="A62" s="31">
        <f>ROW()</f>
        <v>62</v>
      </c>
      <c r="B62" s="147" t="s">
        <v>116</v>
      </c>
      <c r="C62" s="186"/>
      <c r="D62" s="186"/>
      <c r="E62" s="29">
        <v>1</v>
      </c>
      <c r="F62" s="29">
        <v>2</v>
      </c>
      <c r="G62" s="29">
        <v>3</v>
      </c>
      <c r="H62" s="60"/>
      <c r="I62" s="88" t="s">
        <v>6</v>
      </c>
      <c r="J62" s="39"/>
      <c r="K62" s="89"/>
      <c r="L62" s="70">
        <v>0</v>
      </c>
    </row>
    <row r="63" spans="1:12" ht="24" customHeight="1" x14ac:dyDescent="0.2">
      <c r="A63" s="31">
        <f>ROW()</f>
        <v>63</v>
      </c>
      <c r="B63" s="147" t="s">
        <v>112</v>
      </c>
      <c r="C63" s="186"/>
      <c r="D63" s="186"/>
      <c r="E63" s="29">
        <v>1</v>
      </c>
      <c r="F63" s="29">
        <v>2</v>
      </c>
      <c r="G63" s="90">
        <v>3</v>
      </c>
      <c r="H63" s="60"/>
      <c r="I63" s="88" t="s">
        <v>6</v>
      </c>
      <c r="J63" s="39"/>
      <c r="K63" s="89"/>
      <c r="L63" s="70">
        <v>0</v>
      </c>
    </row>
    <row r="64" spans="1:12" ht="24" customHeight="1" x14ac:dyDescent="0.2">
      <c r="A64" s="31">
        <f>ROW()</f>
        <v>64</v>
      </c>
      <c r="B64" s="147" t="s">
        <v>118</v>
      </c>
      <c r="C64" s="186"/>
      <c r="D64" s="186"/>
      <c r="E64" s="29">
        <v>1</v>
      </c>
      <c r="F64" s="29">
        <v>2</v>
      </c>
      <c r="G64" s="29">
        <v>3</v>
      </c>
      <c r="H64" s="60"/>
      <c r="I64" s="88" t="s">
        <v>7</v>
      </c>
      <c r="J64" s="39"/>
      <c r="K64" s="89"/>
      <c r="L64" s="70">
        <v>0</v>
      </c>
    </row>
    <row r="65" spans="1:12" ht="24" customHeight="1" x14ac:dyDescent="0.2">
      <c r="A65" s="31">
        <f>ROW()</f>
        <v>65</v>
      </c>
      <c r="B65" s="147" t="s">
        <v>119</v>
      </c>
      <c r="C65" s="186"/>
      <c r="D65" s="186"/>
      <c r="E65" s="29">
        <v>1</v>
      </c>
      <c r="F65" s="29">
        <v>2</v>
      </c>
      <c r="G65" s="118"/>
      <c r="H65" s="60"/>
      <c r="I65" s="88" t="s">
        <v>6</v>
      </c>
      <c r="J65" s="39"/>
      <c r="K65" s="89"/>
      <c r="L65" s="70">
        <v>0</v>
      </c>
    </row>
    <row r="66" spans="1:12" ht="33.75" customHeight="1" x14ac:dyDescent="0.2">
      <c r="A66" s="31">
        <f>ROW()</f>
        <v>66</v>
      </c>
      <c r="B66" s="147" t="s">
        <v>120</v>
      </c>
      <c r="C66" s="186"/>
      <c r="D66" s="186"/>
      <c r="E66" s="29">
        <v>1</v>
      </c>
      <c r="F66" s="90">
        <v>2</v>
      </c>
      <c r="G66" s="91"/>
      <c r="H66" s="60"/>
      <c r="I66" s="61" t="s">
        <v>8</v>
      </c>
      <c r="J66" s="39"/>
      <c r="K66" s="89"/>
      <c r="L66" s="70">
        <v>0</v>
      </c>
    </row>
    <row r="67" spans="1:12" ht="33.75" customHeight="1" x14ac:dyDescent="0.2">
      <c r="A67" s="31">
        <f>ROW()</f>
        <v>67</v>
      </c>
      <c r="B67" s="147" t="s">
        <v>121</v>
      </c>
      <c r="C67" s="186"/>
      <c r="D67" s="186"/>
      <c r="E67" s="29">
        <v>1</v>
      </c>
      <c r="F67" s="90">
        <v>2</v>
      </c>
      <c r="G67" s="91"/>
      <c r="H67" s="60"/>
      <c r="I67" s="61" t="s">
        <v>8</v>
      </c>
      <c r="J67" s="39"/>
      <c r="K67" s="89"/>
      <c r="L67" s="70">
        <v>0</v>
      </c>
    </row>
    <row r="68" spans="1:12" ht="33.75" customHeight="1" x14ac:dyDescent="0.2">
      <c r="A68" s="31">
        <f>ROW()</f>
        <v>68</v>
      </c>
      <c r="B68" s="147" t="s">
        <v>122</v>
      </c>
      <c r="C68" s="186"/>
      <c r="D68" s="186"/>
      <c r="E68" s="29">
        <v>1</v>
      </c>
      <c r="F68" s="29">
        <v>2</v>
      </c>
      <c r="G68" s="91"/>
      <c r="H68" s="60"/>
      <c r="I68" s="61" t="s">
        <v>8</v>
      </c>
      <c r="J68" s="39"/>
      <c r="K68" s="89"/>
      <c r="L68" s="70">
        <v>0</v>
      </c>
    </row>
    <row r="69" spans="1:12" ht="33.75" customHeight="1" x14ac:dyDescent="0.2">
      <c r="A69" s="31">
        <f>ROW()</f>
        <v>69</v>
      </c>
      <c r="B69" s="147" t="s">
        <v>123</v>
      </c>
      <c r="C69" s="186"/>
      <c r="D69" s="186"/>
      <c r="E69" s="29">
        <v>1</v>
      </c>
      <c r="F69" s="29">
        <v>2</v>
      </c>
      <c r="G69" s="91"/>
      <c r="H69" s="60"/>
      <c r="I69" s="61" t="s">
        <v>8</v>
      </c>
      <c r="J69" s="39"/>
      <c r="K69" s="89"/>
      <c r="L69" s="70">
        <v>0</v>
      </c>
    </row>
    <row r="70" spans="1:12" ht="33.75" customHeight="1" x14ac:dyDescent="0.2">
      <c r="A70" s="31">
        <f>ROW()</f>
        <v>70</v>
      </c>
      <c r="B70" s="147" t="s">
        <v>124</v>
      </c>
      <c r="C70" s="186"/>
      <c r="D70" s="186"/>
      <c r="E70" s="29">
        <v>1</v>
      </c>
      <c r="F70" s="29">
        <v>2</v>
      </c>
      <c r="G70" s="91"/>
      <c r="H70" s="60"/>
      <c r="I70" s="61" t="s">
        <v>9</v>
      </c>
      <c r="J70" s="39"/>
      <c r="K70" s="89"/>
      <c r="L70" s="70">
        <v>0</v>
      </c>
    </row>
    <row r="71" spans="1:12" ht="33.75" customHeight="1" x14ac:dyDescent="0.2">
      <c r="A71" s="31">
        <f>ROW()</f>
        <v>71</v>
      </c>
      <c r="B71" s="147" t="s">
        <v>125</v>
      </c>
      <c r="C71" s="186"/>
      <c r="D71" s="186"/>
      <c r="E71" s="29">
        <v>1</v>
      </c>
      <c r="F71" s="29">
        <v>2</v>
      </c>
      <c r="G71" s="91"/>
      <c r="H71" s="60"/>
      <c r="I71" s="61" t="s">
        <v>6</v>
      </c>
      <c r="J71" s="39"/>
      <c r="K71" s="89"/>
      <c r="L71" s="70">
        <v>0</v>
      </c>
    </row>
    <row r="72" spans="1:12" ht="33.75" customHeight="1" x14ac:dyDescent="0.2">
      <c r="A72" s="31">
        <f>ROW()</f>
        <v>72</v>
      </c>
      <c r="B72" s="147" t="s">
        <v>126</v>
      </c>
      <c r="C72" s="186"/>
      <c r="D72" s="186"/>
      <c r="E72" s="29">
        <v>1</v>
      </c>
      <c r="F72" s="29">
        <v>2</v>
      </c>
      <c r="G72" s="91"/>
      <c r="H72" s="60"/>
      <c r="I72" s="61" t="s">
        <v>6</v>
      </c>
      <c r="J72" s="39"/>
      <c r="K72" s="89"/>
      <c r="L72" s="70">
        <v>0</v>
      </c>
    </row>
    <row r="73" spans="1:12" ht="49.75" customHeight="1" thickBot="1" x14ac:dyDescent="0.25">
      <c r="A73" s="128">
        <f>ROW()</f>
        <v>73</v>
      </c>
      <c r="B73" s="226" t="s">
        <v>171</v>
      </c>
      <c r="C73" s="258"/>
      <c r="D73" s="258"/>
      <c r="E73" s="43">
        <v>1</v>
      </c>
      <c r="F73" s="43">
        <v>2</v>
      </c>
      <c r="G73" s="104"/>
      <c r="H73" s="92"/>
      <c r="I73" s="45" t="s">
        <v>30</v>
      </c>
      <c r="J73" s="64"/>
      <c r="K73" s="139"/>
      <c r="L73" s="138">
        <f>SUM(J73:K73)</f>
        <v>0</v>
      </c>
    </row>
    <row r="74" spans="1:12" ht="49.75" customHeight="1" thickBot="1" x14ac:dyDescent="0.25">
      <c r="A74" s="71">
        <f>ROW()</f>
        <v>74</v>
      </c>
      <c r="B74" s="265" t="s">
        <v>157</v>
      </c>
      <c r="C74" s="179"/>
      <c r="D74" s="179"/>
      <c r="E74" s="179"/>
      <c r="F74" s="179"/>
      <c r="G74" s="179"/>
      <c r="H74" s="179"/>
      <c r="I74" s="180"/>
      <c r="J74" s="131" t="s">
        <v>152</v>
      </c>
      <c r="K74" s="34" t="s">
        <v>144</v>
      </c>
      <c r="L74" s="35" t="s">
        <v>159</v>
      </c>
    </row>
    <row r="75" spans="1:12" ht="30.5" customHeight="1" thickBot="1" x14ac:dyDescent="0.25">
      <c r="A75" s="66">
        <f>ROW()</f>
        <v>75</v>
      </c>
      <c r="B75" s="163" t="s">
        <v>129</v>
      </c>
      <c r="C75" s="238"/>
      <c r="D75" s="238"/>
      <c r="E75" s="67">
        <v>1</v>
      </c>
      <c r="F75" s="67">
        <v>2</v>
      </c>
      <c r="G75" s="67">
        <v>3</v>
      </c>
      <c r="H75" s="68"/>
      <c r="I75" s="69" t="s">
        <v>10</v>
      </c>
      <c r="J75" s="129"/>
      <c r="K75" s="127"/>
      <c r="L75" s="6">
        <f>J75*K75</f>
        <v>0</v>
      </c>
    </row>
    <row r="76" spans="1:12" ht="31" thickBot="1" x14ac:dyDescent="0.25">
      <c r="A76" s="31">
        <f>ROW()</f>
        <v>76</v>
      </c>
      <c r="B76" s="147" t="s">
        <v>127</v>
      </c>
      <c r="C76" s="148"/>
      <c r="D76" s="148"/>
      <c r="E76" s="29">
        <v>1</v>
      </c>
      <c r="F76" s="29">
        <v>2</v>
      </c>
      <c r="G76" s="29">
        <v>3</v>
      </c>
      <c r="H76" s="60"/>
      <c r="I76" s="61" t="s">
        <v>8</v>
      </c>
      <c r="J76" s="129"/>
      <c r="K76" s="127"/>
      <c r="L76" s="6">
        <f>J76*K76</f>
        <v>0</v>
      </c>
    </row>
    <row r="77" spans="1:12" ht="31" thickBot="1" x14ac:dyDescent="0.25">
      <c r="A77" s="65">
        <f>ROW()</f>
        <v>77</v>
      </c>
      <c r="B77" s="226" t="s">
        <v>128</v>
      </c>
      <c r="C77" s="227"/>
      <c r="D77" s="227"/>
      <c r="E77" s="43">
        <v>1</v>
      </c>
      <c r="F77" s="43">
        <v>2</v>
      </c>
      <c r="G77" s="43">
        <v>3</v>
      </c>
      <c r="H77" s="92"/>
      <c r="I77" s="93" t="s">
        <v>8</v>
      </c>
      <c r="J77" s="130"/>
      <c r="K77" s="125"/>
      <c r="L77" s="6">
        <f>J77*K77</f>
        <v>0</v>
      </c>
    </row>
    <row r="78" spans="1:12" ht="58" thickBot="1" x14ac:dyDescent="0.25">
      <c r="A78" s="107">
        <f>ROW()</f>
        <v>78</v>
      </c>
      <c r="B78" s="263" t="s">
        <v>11</v>
      </c>
      <c r="C78" s="264"/>
      <c r="D78" s="264"/>
      <c r="E78" s="264"/>
      <c r="F78" s="264"/>
      <c r="G78" s="264"/>
      <c r="H78" s="264"/>
      <c r="I78" s="264"/>
      <c r="J78" s="108"/>
      <c r="K78" s="108"/>
      <c r="L78" s="35" t="s">
        <v>159</v>
      </c>
    </row>
    <row r="79" spans="1:12" ht="30" customHeight="1" x14ac:dyDescent="0.2">
      <c r="A79" s="286">
        <f>ROW()</f>
        <v>79</v>
      </c>
      <c r="B79" s="328" t="s">
        <v>139</v>
      </c>
      <c r="C79" s="269"/>
      <c r="D79" s="269"/>
      <c r="E79" s="67">
        <v>1</v>
      </c>
      <c r="F79" s="67">
        <v>2</v>
      </c>
      <c r="G79" s="67">
        <v>3</v>
      </c>
      <c r="H79" s="95"/>
      <c r="I79" s="143" t="s">
        <v>8</v>
      </c>
      <c r="J79" s="62"/>
      <c r="K79" s="96"/>
      <c r="L79" s="70">
        <v>0</v>
      </c>
    </row>
    <row r="80" spans="1:12" ht="30" customHeight="1" x14ac:dyDescent="0.2">
      <c r="A80" s="286">
        <f>ROW()</f>
        <v>80</v>
      </c>
      <c r="B80" s="254" t="s">
        <v>140</v>
      </c>
      <c r="C80" s="255"/>
      <c r="D80" s="255"/>
      <c r="E80" s="94"/>
      <c r="F80" s="94"/>
      <c r="G80" s="94"/>
      <c r="H80" s="29">
        <v>4</v>
      </c>
      <c r="I80" s="144" t="s">
        <v>8</v>
      </c>
      <c r="J80" s="39"/>
      <c r="K80" s="89"/>
      <c r="L80" s="70">
        <v>0</v>
      </c>
    </row>
    <row r="81" spans="1:12" ht="51" x14ac:dyDescent="0.2">
      <c r="A81" s="286">
        <f>ROW()</f>
        <v>81</v>
      </c>
      <c r="B81" s="147" t="s">
        <v>79</v>
      </c>
      <c r="C81" s="186"/>
      <c r="D81" s="186"/>
      <c r="E81" s="29">
        <v>1</v>
      </c>
      <c r="F81" s="29">
        <v>2</v>
      </c>
      <c r="G81" s="29">
        <v>3</v>
      </c>
      <c r="H81" s="60"/>
      <c r="I81" s="144" t="s">
        <v>173</v>
      </c>
      <c r="J81" s="39"/>
      <c r="K81" s="89"/>
      <c r="L81" s="70">
        <v>0</v>
      </c>
    </row>
    <row r="82" spans="1:12" s="146" customFormat="1" ht="49.5" customHeight="1" x14ac:dyDescent="0.2">
      <c r="A82" s="286">
        <f>ROW()</f>
        <v>82</v>
      </c>
      <c r="B82" s="254" t="s">
        <v>141</v>
      </c>
      <c r="C82" s="255"/>
      <c r="D82" s="255"/>
      <c r="E82" s="140">
        <v>1</v>
      </c>
      <c r="F82" s="140">
        <v>2</v>
      </c>
      <c r="G82" s="140">
        <v>3</v>
      </c>
      <c r="H82" s="145"/>
      <c r="I82" s="144" t="s">
        <v>172</v>
      </c>
      <c r="J82" s="103"/>
      <c r="K82" s="103"/>
      <c r="L82" s="70">
        <v>0</v>
      </c>
    </row>
    <row r="83" spans="1:12" ht="41.25" customHeight="1" x14ac:dyDescent="0.2">
      <c r="A83" s="286">
        <f>ROW()</f>
        <v>83</v>
      </c>
      <c r="B83" s="147" t="s">
        <v>80</v>
      </c>
      <c r="C83" s="186"/>
      <c r="D83" s="186"/>
      <c r="E83" s="29">
        <v>1</v>
      </c>
      <c r="F83" s="29">
        <v>2</v>
      </c>
      <c r="G83" s="140">
        <v>3</v>
      </c>
      <c r="H83" s="60"/>
      <c r="I83" s="88" t="s">
        <v>172</v>
      </c>
      <c r="J83" s="89"/>
      <c r="K83" s="89"/>
      <c r="L83" s="70">
        <v>0</v>
      </c>
    </row>
    <row r="84" spans="1:12" ht="50.25" customHeight="1" x14ac:dyDescent="0.2">
      <c r="A84" s="286">
        <f>ROW()</f>
        <v>84</v>
      </c>
      <c r="B84" s="147" t="s">
        <v>81</v>
      </c>
      <c r="C84" s="148"/>
      <c r="D84" s="148"/>
      <c r="E84" s="29">
        <v>1</v>
      </c>
      <c r="F84" s="29">
        <v>2</v>
      </c>
      <c r="G84" s="140">
        <v>3</v>
      </c>
      <c r="H84" s="60"/>
      <c r="I84" s="88" t="s">
        <v>172</v>
      </c>
      <c r="J84" s="89"/>
      <c r="K84" s="89"/>
      <c r="L84" s="70">
        <v>0</v>
      </c>
    </row>
    <row r="85" spans="1:12" ht="48" customHeight="1" x14ac:dyDescent="0.2">
      <c r="A85" s="286">
        <f>ROW()</f>
        <v>85</v>
      </c>
      <c r="B85" s="147" t="s">
        <v>82</v>
      </c>
      <c r="C85" s="148"/>
      <c r="D85" s="148"/>
      <c r="E85" s="29">
        <v>1</v>
      </c>
      <c r="F85" s="29">
        <v>2</v>
      </c>
      <c r="G85" s="140">
        <v>3</v>
      </c>
      <c r="H85" s="60"/>
      <c r="I85" s="88" t="s">
        <v>172</v>
      </c>
      <c r="J85" s="89"/>
      <c r="K85" s="89"/>
      <c r="L85" s="70">
        <v>0</v>
      </c>
    </row>
    <row r="86" spans="1:12" ht="51" customHeight="1" x14ac:dyDescent="0.2">
      <c r="A86" s="286">
        <f>ROW()</f>
        <v>86</v>
      </c>
      <c r="B86" s="147" t="s">
        <v>83</v>
      </c>
      <c r="C86" s="148"/>
      <c r="D86" s="148"/>
      <c r="E86" s="29">
        <v>1</v>
      </c>
      <c r="F86" s="29">
        <v>2</v>
      </c>
      <c r="G86" s="140">
        <v>3</v>
      </c>
      <c r="H86" s="60"/>
      <c r="I86" s="88" t="s">
        <v>172</v>
      </c>
      <c r="J86" s="89"/>
      <c r="K86" s="89"/>
      <c r="L86" s="70">
        <v>0</v>
      </c>
    </row>
    <row r="87" spans="1:12" ht="76.75" customHeight="1" thickBot="1" x14ac:dyDescent="0.25">
      <c r="A87" s="287">
        <f>ROW()</f>
        <v>87</v>
      </c>
      <c r="B87" s="329" t="s">
        <v>57</v>
      </c>
      <c r="C87" s="245"/>
      <c r="D87" s="245"/>
      <c r="E87" s="43">
        <v>1</v>
      </c>
      <c r="F87" s="104"/>
      <c r="G87" s="104"/>
      <c r="H87" s="92"/>
      <c r="I87" s="105" t="s">
        <v>58</v>
      </c>
      <c r="J87" s="106"/>
      <c r="K87" s="106"/>
      <c r="L87" s="70">
        <v>0</v>
      </c>
    </row>
    <row r="88" spans="1:12" ht="57.5" customHeight="1" thickBot="1" x14ac:dyDescent="0.25">
      <c r="A88" s="66">
        <f>ROW()</f>
        <v>88</v>
      </c>
      <c r="B88" s="228" t="s">
        <v>45</v>
      </c>
      <c r="C88" s="229"/>
      <c r="D88" s="229"/>
      <c r="E88" s="100">
        <v>1</v>
      </c>
      <c r="F88" s="100">
        <v>2</v>
      </c>
      <c r="G88" s="100">
        <v>3</v>
      </c>
      <c r="H88" s="100">
        <v>4</v>
      </c>
      <c r="I88" s="101" t="s">
        <v>160</v>
      </c>
      <c r="J88" s="102"/>
      <c r="K88" s="102"/>
      <c r="L88" s="70">
        <v>0</v>
      </c>
    </row>
    <row r="89" spans="1:12" ht="29" customHeight="1" x14ac:dyDescent="0.2">
      <c r="A89" s="31">
        <f>ROW()</f>
        <v>89</v>
      </c>
      <c r="B89" s="194" t="s">
        <v>84</v>
      </c>
      <c r="C89" s="195"/>
      <c r="D89" s="259" t="s">
        <v>67</v>
      </c>
      <c r="E89" s="330"/>
      <c r="F89" s="330"/>
      <c r="G89" s="330"/>
      <c r="H89" s="330"/>
      <c r="I89" s="330"/>
      <c r="J89" s="330"/>
      <c r="K89" s="330"/>
      <c r="L89" s="260"/>
    </row>
    <row r="90" spans="1:12" ht="29" customHeight="1" x14ac:dyDescent="0.2">
      <c r="A90" s="31">
        <f>ROW()</f>
        <v>90</v>
      </c>
      <c r="B90" s="194"/>
      <c r="C90" s="195"/>
      <c r="D90" s="259" t="s">
        <v>136</v>
      </c>
      <c r="E90" s="330"/>
      <c r="F90" s="330"/>
      <c r="G90" s="330"/>
      <c r="H90" s="330"/>
      <c r="I90" s="330"/>
      <c r="J90" s="330"/>
      <c r="K90" s="330"/>
      <c r="L90" s="260"/>
    </row>
    <row r="91" spans="1:12" ht="29" customHeight="1" thickBot="1" x14ac:dyDescent="0.25">
      <c r="A91" s="31">
        <f>ROW()</f>
        <v>91</v>
      </c>
      <c r="B91" s="331"/>
      <c r="C91" s="225"/>
      <c r="D91" s="239" t="s">
        <v>65</v>
      </c>
      <c r="E91" s="240"/>
      <c r="F91" s="240"/>
      <c r="G91" s="240"/>
      <c r="H91" s="240"/>
      <c r="I91" s="240"/>
      <c r="J91" s="240"/>
      <c r="K91" s="240"/>
      <c r="L91" s="241"/>
    </row>
    <row r="92" spans="1:12" ht="35" customHeight="1" thickBot="1" x14ac:dyDescent="0.25">
      <c r="A92" s="31">
        <f>ROW()</f>
        <v>92</v>
      </c>
      <c r="B92" s="265" t="s">
        <v>85</v>
      </c>
      <c r="C92" s="179"/>
      <c r="D92" s="180"/>
      <c r="E92" s="20">
        <v>1</v>
      </c>
      <c r="F92" s="20">
        <v>2</v>
      </c>
      <c r="G92" s="26"/>
      <c r="H92" s="26"/>
      <c r="I92" s="13" t="s">
        <v>68</v>
      </c>
      <c r="J92" s="27"/>
      <c r="K92" s="27"/>
      <c r="L92" s="6">
        <v>0</v>
      </c>
    </row>
    <row r="93" spans="1:12" ht="35" customHeight="1" thickBot="1" x14ac:dyDescent="0.25">
      <c r="A93" s="31">
        <f>ROW()</f>
        <v>93</v>
      </c>
      <c r="B93" s="242" t="s">
        <v>66</v>
      </c>
      <c r="C93" s="243"/>
      <c r="D93" s="244"/>
      <c r="E93" s="19">
        <v>1</v>
      </c>
      <c r="F93" s="19">
        <v>2</v>
      </c>
      <c r="G93" s="111"/>
      <c r="H93" s="111"/>
      <c r="I93" s="112" t="s">
        <v>43</v>
      </c>
      <c r="J93" s="99"/>
      <c r="K93" s="99"/>
      <c r="L93" s="113">
        <v>0</v>
      </c>
    </row>
    <row r="94" spans="1:12" ht="25" customHeight="1" x14ac:dyDescent="0.2">
      <c r="A94" s="31">
        <f>ROW()</f>
        <v>94</v>
      </c>
      <c r="B94" s="256" t="s">
        <v>12</v>
      </c>
      <c r="C94" s="257"/>
      <c r="D94" s="257"/>
      <c r="E94" s="284" t="s">
        <v>44</v>
      </c>
      <c r="F94" s="284"/>
      <c r="G94" s="284"/>
      <c r="H94" s="284"/>
      <c r="I94" s="284"/>
      <c r="J94" s="284"/>
      <c r="K94" s="284"/>
      <c r="L94" s="285"/>
    </row>
    <row r="95" spans="1:12" ht="30" x14ac:dyDescent="0.2">
      <c r="A95" s="31">
        <f>ROW()</f>
        <v>95</v>
      </c>
      <c r="B95" s="147" t="s">
        <v>130</v>
      </c>
      <c r="C95" s="148"/>
      <c r="D95" s="148"/>
      <c r="E95" s="29">
        <v>1</v>
      </c>
      <c r="F95" s="29">
        <v>2</v>
      </c>
      <c r="G95" s="29">
        <v>3</v>
      </c>
      <c r="H95" s="29">
        <v>4</v>
      </c>
      <c r="I95" s="38" t="s">
        <v>39</v>
      </c>
      <c r="J95" s="114"/>
      <c r="K95" s="114"/>
      <c r="L95" s="115">
        <v>0</v>
      </c>
    </row>
    <row r="96" spans="1:12" ht="16.25" customHeight="1" x14ac:dyDescent="0.2">
      <c r="A96" s="31">
        <f>ROW()</f>
        <v>96</v>
      </c>
      <c r="B96" s="147" t="s">
        <v>131</v>
      </c>
      <c r="C96" s="148"/>
      <c r="D96" s="148"/>
      <c r="E96" s="29">
        <v>1</v>
      </c>
      <c r="F96" s="29">
        <v>2</v>
      </c>
      <c r="G96" s="29">
        <v>3</v>
      </c>
      <c r="H96" s="29">
        <v>4</v>
      </c>
      <c r="I96" s="61" t="s">
        <v>13</v>
      </c>
      <c r="J96" s="114"/>
      <c r="K96" s="114"/>
      <c r="L96" s="115">
        <v>0</v>
      </c>
    </row>
    <row r="97" spans="1:12" ht="30" x14ac:dyDescent="0.2">
      <c r="A97" s="31">
        <f>ROW()</f>
        <v>97</v>
      </c>
      <c r="B97" s="147" t="s">
        <v>86</v>
      </c>
      <c r="C97" s="148"/>
      <c r="D97" s="148"/>
      <c r="E97" s="29">
        <v>1</v>
      </c>
      <c r="F97" s="29">
        <v>2</v>
      </c>
      <c r="G97" s="29">
        <v>3</v>
      </c>
      <c r="H97" s="29">
        <v>4</v>
      </c>
      <c r="I97" s="61" t="s">
        <v>38</v>
      </c>
      <c r="J97" s="114"/>
      <c r="K97" s="114"/>
      <c r="L97" s="115">
        <v>0</v>
      </c>
    </row>
    <row r="98" spans="1:12" ht="32" customHeight="1" thickBot="1" x14ac:dyDescent="0.25">
      <c r="A98" s="31">
        <f>ROW()</f>
        <v>98</v>
      </c>
      <c r="B98" s="252" t="s">
        <v>132</v>
      </c>
      <c r="C98" s="253"/>
      <c r="D98" s="253"/>
      <c r="E98" s="97"/>
      <c r="F98" s="97"/>
      <c r="G98" s="97"/>
      <c r="H98" s="97"/>
      <c r="I98" s="98" t="s">
        <v>50</v>
      </c>
      <c r="J98" s="116"/>
      <c r="K98" s="116"/>
      <c r="L98" s="117">
        <v>0</v>
      </c>
    </row>
    <row r="99" spans="1:12" ht="16.25" customHeight="1" x14ac:dyDescent="0.2">
      <c r="A99" s="31">
        <f>ROW()</f>
        <v>99</v>
      </c>
      <c r="B99" s="248" t="s">
        <v>87</v>
      </c>
      <c r="C99" s="249"/>
      <c r="D99" s="249"/>
      <c r="E99" s="246" t="s">
        <v>90</v>
      </c>
      <c r="F99" s="246"/>
      <c r="G99" s="246"/>
      <c r="H99" s="246"/>
      <c r="I99" s="246"/>
      <c r="J99" s="246"/>
      <c r="K99" s="246"/>
      <c r="L99" s="247"/>
    </row>
    <row r="100" spans="1:12" ht="16.25" customHeight="1" x14ac:dyDescent="0.2">
      <c r="A100" s="31">
        <f>ROW()</f>
        <v>100</v>
      </c>
      <c r="B100" s="147" t="s">
        <v>88</v>
      </c>
      <c r="C100" s="148"/>
      <c r="D100" s="148"/>
      <c r="E100" s="29">
        <v>1</v>
      </c>
      <c r="F100" s="29">
        <v>2</v>
      </c>
      <c r="G100" s="29">
        <v>3</v>
      </c>
      <c r="H100" s="118"/>
      <c r="I100" s="88"/>
      <c r="J100" s="60"/>
      <c r="K100" s="60"/>
      <c r="L100" s="115">
        <v>0</v>
      </c>
    </row>
    <row r="101" spans="1:12" ht="16.25" customHeight="1" x14ac:dyDescent="0.2">
      <c r="A101" s="31">
        <f>ROW()</f>
        <v>101</v>
      </c>
      <c r="B101" s="147" t="s">
        <v>98</v>
      </c>
      <c r="C101" s="148"/>
      <c r="D101" s="148"/>
      <c r="E101" s="29">
        <v>1</v>
      </c>
      <c r="F101" s="29">
        <v>2</v>
      </c>
      <c r="G101" s="29">
        <v>3</v>
      </c>
      <c r="H101" s="29">
        <v>4</v>
      </c>
      <c r="I101" s="88"/>
      <c r="J101" s="60"/>
      <c r="K101" s="60"/>
      <c r="L101" s="115">
        <v>0</v>
      </c>
    </row>
    <row r="102" spans="1:12" x14ac:dyDescent="0.2">
      <c r="A102" s="31">
        <f>ROW()</f>
        <v>102</v>
      </c>
      <c r="B102" s="250" t="s">
        <v>89</v>
      </c>
      <c r="C102" s="251"/>
      <c r="D102" s="251"/>
      <c r="E102" s="118">
        <v>1</v>
      </c>
      <c r="F102" s="118">
        <v>2</v>
      </c>
      <c r="G102" s="118">
        <v>3</v>
      </c>
      <c r="H102" s="60"/>
      <c r="I102" s="60"/>
      <c r="J102" s="60"/>
      <c r="K102" s="60"/>
      <c r="L102" s="141">
        <v>0</v>
      </c>
    </row>
    <row r="103" spans="1:12" x14ac:dyDescent="0.2">
      <c r="A103" s="31">
        <f>ROW()</f>
        <v>103</v>
      </c>
      <c r="B103" s="147" t="s">
        <v>133</v>
      </c>
      <c r="C103" s="148"/>
      <c r="D103" s="148"/>
      <c r="E103" s="29">
        <v>1</v>
      </c>
      <c r="F103" s="29">
        <v>2</v>
      </c>
      <c r="G103" s="29">
        <v>3</v>
      </c>
      <c r="H103" s="60"/>
      <c r="I103" s="38" t="s">
        <v>161</v>
      </c>
      <c r="J103" s="60"/>
      <c r="K103" s="60"/>
      <c r="L103" s="115">
        <v>0</v>
      </c>
    </row>
    <row r="104" spans="1:12" x14ac:dyDescent="0.2">
      <c r="A104" s="31">
        <f>ROW()</f>
        <v>104</v>
      </c>
      <c r="B104" s="254" t="s">
        <v>134</v>
      </c>
      <c r="C104" s="255"/>
      <c r="D104" s="255"/>
      <c r="E104" s="119"/>
      <c r="F104" s="119"/>
      <c r="G104" s="119"/>
      <c r="H104" s="29">
        <v>4</v>
      </c>
      <c r="I104" s="88"/>
      <c r="J104" s="60"/>
      <c r="K104" s="60"/>
      <c r="L104" s="115">
        <v>0</v>
      </c>
    </row>
    <row r="105" spans="1:12" ht="16.25" customHeight="1" x14ac:dyDescent="0.2">
      <c r="A105" s="31">
        <f>ROW()</f>
        <v>105</v>
      </c>
      <c r="B105" s="147" t="s">
        <v>91</v>
      </c>
      <c r="C105" s="148"/>
      <c r="D105" s="148"/>
      <c r="E105" s="118"/>
      <c r="F105" s="118"/>
      <c r="G105" s="118"/>
      <c r="H105" s="118"/>
      <c r="I105" s="88"/>
      <c r="J105" s="60"/>
      <c r="K105" s="60"/>
      <c r="L105" s="115">
        <v>0</v>
      </c>
    </row>
    <row r="106" spans="1:12" ht="16.25" customHeight="1" x14ac:dyDescent="0.2">
      <c r="A106" s="31">
        <f>ROW()</f>
        <v>106</v>
      </c>
      <c r="B106" s="147" t="s">
        <v>92</v>
      </c>
      <c r="C106" s="148"/>
      <c r="D106" s="148"/>
      <c r="E106" s="118"/>
      <c r="F106" s="118"/>
      <c r="G106" s="118"/>
      <c r="H106" s="60"/>
      <c r="I106" s="88"/>
      <c r="J106" s="60"/>
      <c r="K106" s="60"/>
      <c r="L106" s="115">
        <v>0</v>
      </c>
    </row>
    <row r="107" spans="1:12" ht="16.25" customHeight="1" x14ac:dyDescent="0.2">
      <c r="A107" s="31">
        <f>ROW()</f>
        <v>107</v>
      </c>
      <c r="B107" s="147" t="s">
        <v>93</v>
      </c>
      <c r="C107" s="148"/>
      <c r="D107" s="148"/>
      <c r="E107" s="118"/>
      <c r="F107" s="118"/>
      <c r="G107" s="118"/>
      <c r="H107" s="60"/>
      <c r="I107" s="88"/>
      <c r="J107" s="60"/>
      <c r="K107" s="60"/>
      <c r="L107" s="115">
        <v>0</v>
      </c>
    </row>
    <row r="108" spans="1:12" ht="16.25" customHeight="1" thickBot="1" x14ac:dyDescent="0.25">
      <c r="A108" s="31">
        <f>ROW()</f>
        <v>108</v>
      </c>
      <c r="B108" s="252" t="s">
        <v>94</v>
      </c>
      <c r="C108" s="253"/>
      <c r="D108" s="253"/>
      <c r="E108" s="142"/>
      <c r="F108" s="142"/>
      <c r="G108" s="142"/>
      <c r="H108" s="97"/>
      <c r="I108" s="120"/>
      <c r="J108" s="97"/>
      <c r="K108" s="97"/>
      <c r="L108" s="115">
        <v>0</v>
      </c>
    </row>
    <row r="109" spans="1:12" x14ac:dyDescent="0.2">
      <c r="A109" s="31">
        <f>ROW()</f>
        <v>109</v>
      </c>
      <c r="B109" s="248" t="s">
        <v>56</v>
      </c>
      <c r="C109" s="249"/>
      <c r="D109" s="249"/>
      <c r="E109" s="246" t="s">
        <v>69</v>
      </c>
      <c r="F109" s="246"/>
      <c r="G109" s="246"/>
      <c r="H109" s="246"/>
      <c r="I109" s="246"/>
      <c r="J109" s="246"/>
      <c r="K109" s="246"/>
      <c r="L109" s="247"/>
    </row>
    <row r="110" spans="1:12" ht="16.25" customHeight="1" x14ac:dyDescent="0.2">
      <c r="A110" s="31">
        <f>ROW()</f>
        <v>110</v>
      </c>
      <c r="B110" s="147" t="s">
        <v>95</v>
      </c>
      <c r="C110" s="148"/>
      <c r="D110" s="148"/>
      <c r="E110" s="29">
        <v>1</v>
      </c>
      <c r="F110" s="29">
        <v>2</v>
      </c>
      <c r="G110" s="29">
        <v>3</v>
      </c>
      <c r="H110" s="60"/>
      <c r="I110" s="121"/>
      <c r="J110" s="60"/>
      <c r="K110" s="60"/>
      <c r="L110" s="115">
        <v>0</v>
      </c>
    </row>
    <row r="111" spans="1:12" x14ac:dyDescent="0.2">
      <c r="A111" s="31">
        <f>ROW()</f>
        <v>111</v>
      </c>
      <c r="B111" s="147" t="s">
        <v>96</v>
      </c>
      <c r="C111" s="148"/>
      <c r="D111" s="148"/>
      <c r="E111" s="29">
        <v>1</v>
      </c>
      <c r="F111" s="29">
        <v>2</v>
      </c>
      <c r="G111" s="29">
        <v>3</v>
      </c>
      <c r="H111" s="60"/>
      <c r="I111" s="121"/>
      <c r="J111" s="60"/>
      <c r="K111" s="60"/>
      <c r="L111" s="115">
        <v>0</v>
      </c>
    </row>
    <row r="112" spans="1:12" x14ac:dyDescent="0.2">
      <c r="A112" s="31">
        <f>ROW()</f>
        <v>112</v>
      </c>
      <c r="B112" s="147" t="s">
        <v>97</v>
      </c>
      <c r="C112" s="148"/>
      <c r="D112" s="148"/>
      <c r="E112" s="29">
        <v>1</v>
      </c>
      <c r="F112" s="29">
        <v>2</v>
      </c>
      <c r="G112" s="29">
        <v>3</v>
      </c>
      <c r="H112" s="60"/>
      <c r="I112" s="121"/>
      <c r="J112" s="60"/>
      <c r="K112" s="60"/>
      <c r="L112" s="115">
        <v>0</v>
      </c>
    </row>
    <row r="113" spans="1:12" ht="17" thickBot="1" x14ac:dyDescent="0.25">
      <c r="A113" s="31">
        <f>ROW()</f>
        <v>113</v>
      </c>
      <c r="B113" s="281" t="s">
        <v>137</v>
      </c>
      <c r="C113" s="282"/>
      <c r="D113" s="282"/>
      <c r="E113" s="92"/>
      <c r="F113" s="92"/>
      <c r="G113" s="92"/>
      <c r="H113" s="43">
        <v>4</v>
      </c>
      <c r="I113" s="122"/>
      <c r="J113" s="92"/>
      <c r="K113" s="92"/>
      <c r="L113" s="132">
        <v>0</v>
      </c>
    </row>
    <row r="114" spans="1:12" x14ac:dyDescent="0.2">
      <c r="A114" s="28">
        <f>ROW()</f>
        <v>114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8" x14ac:dyDescent="0.2">
      <c r="A115" s="28">
        <f>ROW()</f>
        <v>115</v>
      </c>
      <c r="B115" s="2" t="s">
        <v>14</v>
      </c>
      <c r="D115" s="283" t="s">
        <v>70</v>
      </c>
      <c r="E115" s="283"/>
      <c r="F115" s="283"/>
      <c r="G115" s="283"/>
      <c r="H115" s="283"/>
      <c r="I115" s="283"/>
      <c r="J115" s="283"/>
      <c r="K115" s="283"/>
      <c r="L115" s="283"/>
    </row>
    <row r="116" spans="1:12" ht="6" customHeight="1" x14ac:dyDescent="0.2">
      <c r="A116" s="28">
        <f>ROW()</f>
        <v>116</v>
      </c>
      <c r="B116" s="1"/>
    </row>
    <row r="117" spans="1:12" x14ac:dyDescent="0.2">
      <c r="A117" s="28">
        <f>ROW()</f>
        <v>117</v>
      </c>
      <c r="B117" s="279" t="s">
        <v>46</v>
      </c>
      <c r="C117" s="280"/>
      <c r="D117" s="7"/>
    </row>
    <row r="118" spans="1:12" x14ac:dyDescent="0.2">
      <c r="A118" s="28">
        <f>ROW()</f>
        <v>118</v>
      </c>
      <c r="B118" s="14" t="s">
        <v>32</v>
      </c>
      <c r="K118" s="214"/>
      <c r="L118" s="215"/>
    </row>
    <row r="119" spans="1:12" x14ac:dyDescent="0.2">
      <c r="A119" s="28">
        <f>ROW()</f>
        <v>119</v>
      </c>
      <c r="B119" s="277" t="s">
        <v>37</v>
      </c>
      <c r="C119" s="277"/>
      <c r="D119" s="277"/>
      <c r="E119" s="277"/>
      <c r="F119" s="277"/>
      <c r="G119" s="277"/>
      <c r="H119" s="277"/>
      <c r="I119" s="277"/>
      <c r="K119" s="214"/>
      <c r="L119" s="215"/>
    </row>
    <row r="120" spans="1:12" ht="5" customHeight="1" x14ac:dyDescent="0.2">
      <c r="A120" s="28">
        <f>ROW()</f>
        <v>120</v>
      </c>
      <c r="B120" s="5"/>
      <c r="K120" s="25"/>
    </row>
    <row r="121" spans="1:12" x14ac:dyDescent="0.2">
      <c r="A121" s="28">
        <f>ROW()</f>
        <v>121</v>
      </c>
      <c r="B121" s="14" t="s">
        <v>31</v>
      </c>
      <c r="K121" s="214"/>
      <c r="L121" s="215"/>
    </row>
    <row r="122" spans="1:12" ht="5" customHeight="1" x14ac:dyDescent="0.2">
      <c r="A122" s="28">
        <f>ROW()</f>
        <v>122</v>
      </c>
      <c r="B122" s="5"/>
      <c r="K122" s="25"/>
    </row>
    <row r="123" spans="1:12" x14ac:dyDescent="0.2">
      <c r="A123" s="28">
        <f>ROW()</f>
        <v>123</v>
      </c>
      <c r="B123" s="14" t="s">
        <v>33</v>
      </c>
      <c r="K123" s="214"/>
      <c r="L123" s="215"/>
    </row>
    <row r="124" spans="1:12" x14ac:dyDescent="0.2">
      <c r="A124" s="28">
        <f>ROW()</f>
        <v>124</v>
      </c>
      <c r="B124" s="277" t="s">
        <v>162</v>
      </c>
      <c r="C124" s="277"/>
      <c r="D124" s="277"/>
      <c r="E124" s="277"/>
      <c r="F124" s="277"/>
      <c r="G124" s="277"/>
      <c r="H124" s="277"/>
      <c r="I124" s="277"/>
      <c r="J124" s="277"/>
      <c r="K124" s="214"/>
      <c r="L124" s="215"/>
    </row>
    <row r="125" spans="1:12" x14ac:dyDescent="0.2">
      <c r="A125" s="28">
        <f>ROW()</f>
        <v>125</v>
      </c>
      <c r="B125" s="277" t="s">
        <v>163</v>
      </c>
      <c r="C125" s="277"/>
      <c r="D125" s="277"/>
      <c r="E125" s="277"/>
      <c r="F125" s="277"/>
      <c r="G125" s="277"/>
      <c r="H125" s="277"/>
      <c r="I125" s="277"/>
      <c r="J125" s="277"/>
      <c r="K125" s="214"/>
      <c r="L125" s="215"/>
    </row>
    <row r="126" spans="1:12" ht="5" customHeight="1" x14ac:dyDescent="0.2">
      <c r="A126" s="28">
        <f>ROW()</f>
        <v>126</v>
      </c>
      <c r="B126" s="4"/>
      <c r="K126" s="25"/>
    </row>
    <row r="127" spans="1:12" x14ac:dyDescent="0.2">
      <c r="A127" s="28">
        <f>ROW()</f>
        <v>127</v>
      </c>
      <c r="B127" s="14" t="s">
        <v>34</v>
      </c>
      <c r="J127" s="24"/>
      <c r="K127" s="214"/>
      <c r="L127" s="215"/>
    </row>
    <row r="128" spans="1:12" ht="5" customHeight="1" x14ac:dyDescent="0.2">
      <c r="A128" s="28">
        <f>ROW()</f>
        <v>128</v>
      </c>
      <c r="B128" s="1"/>
      <c r="K128" s="25"/>
    </row>
    <row r="129" spans="1:12" x14ac:dyDescent="0.2">
      <c r="A129" s="28">
        <f>ROW()</f>
        <v>129</v>
      </c>
      <c r="B129" s="14" t="s">
        <v>35</v>
      </c>
      <c r="J129" s="24"/>
      <c r="K129" s="214"/>
      <c r="L129" s="215"/>
    </row>
    <row r="130" spans="1:12" ht="5" customHeight="1" x14ac:dyDescent="0.2">
      <c r="A130" s="28">
        <f>ROW()</f>
        <v>130</v>
      </c>
      <c r="B130" s="1"/>
      <c r="J130" s="24"/>
      <c r="K130" s="25"/>
    </row>
    <row r="131" spans="1:12" x14ac:dyDescent="0.2">
      <c r="A131" s="28">
        <f>ROW()</f>
        <v>131</v>
      </c>
      <c r="B131" s="14" t="s">
        <v>36</v>
      </c>
      <c r="J131" s="24"/>
      <c r="K131" s="214"/>
      <c r="L131" s="215"/>
    </row>
    <row r="132" spans="1:12" ht="5" customHeight="1" x14ac:dyDescent="0.2">
      <c r="A132" s="28">
        <f>ROW()</f>
        <v>132</v>
      </c>
      <c r="B132" s="1"/>
    </row>
    <row r="133" spans="1:12" ht="12" customHeight="1" x14ac:dyDescent="0.2">
      <c r="A133" s="28">
        <f>ROW()</f>
        <v>133</v>
      </c>
      <c r="B133" s="278" t="s">
        <v>47</v>
      </c>
      <c r="C133" s="278"/>
      <c r="D133" s="278"/>
      <c r="E133" s="278"/>
      <c r="F133" s="278"/>
      <c r="G133" s="278"/>
      <c r="H133" s="278"/>
      <c r="I133" s="278"/>
      <c r="J133" s="278"/>
      <c r="K133" s="278"/>
    </row>
  </sheetData>
  <mergeCells count="140">
    <mergeCell ref="B98:D98"/>
    <mergeCell ref="B99:D99"/>
    <mergeCell ref="E94:L94"/>
    <mergeCell ref="B1:L2"/>
    <mergeCell ref="B125:J125"/>
    <mergeCell ref="B124:J124"/>
    <mergeCell ref="B133:K133"/>
    <mergeCell ref="B119:I119"/>
    <mergeCell ref="B117:C117"/>
    <mergeCell ref="B110:D110"/>
    <mergeCell ref="B111:D111"/>
    <mergeCell ref="B112:D112"/>
    <mergeCell ref="K123:L123"/>
    <mergeCell ref="K124:L124"/>
    <mergeCell ref="K125:L125"/>
    <mergeCell ref="K127:L127"/>
    <mergeCell ref="K129:L129"/>
    <mergeCell ref="K131:L131"/>
    <mergeCell ref="B113:D113"/>
    <mergeCell ref="K118:L118"/>
    <mergeCell ref="K119:L119"/>
    <mergeCell ref="K121:L121"/>
    <mergeCell ref="D115:L115"/>
    <mergeCell ref="D90:L90"/>
    <mergeCell ref="B80:D80"/>
    <mergeCell ref="B82:D82"/>
    <mergeCell ref="B35:D35"/>
    <mergeCell ref="B36:D36"/>
    <mergeCell ref="B78:I78"/>
    <mergeCell ref="B74:I74"/>
    <mergeCell ref="B51:D51"/>
    <mergeCell ref="E35:H35"/>
    <mergeCell ref="B41:D41"/>
    <mergeCell ref="E41:H41"/>
    <mergeCell ref="B52:D52"/>
    <mergeCell ref="E52:H52"/>
    <mergeCell ref="B59:I59"/>
    <mergeCell ref="B77:D77"/>
    <mergeCell ref="B81:D81"/>
    <mergeCell ref="B83:D83"/>
    <mergeCell ref="B79:D79"/>
    <mergeCell ref="B44:D44"/>
    <mergeCell ref="B45:D45"/>
    <mergeCell ref="B46:D46"/>
    <mergeCell ref="B47:D47"/>
    <mergeCell ref="B49:D49"/>
    <mergeCell ref="B48:D48"/>
    <mergeCell ref="B96:D96"/>
    <mergeCell ref="B97:D97"/>
    <mergeCell ref="B95:D95"/>
    <mergeCell ref="B70:D70"/>
    <mergeCell ref="B93:D93"/>
    <mergeCell ref="B87:D87"/>
    <mergeCell ref="E99:L99"/>
    <mergeCell ref="B109:D109"/>
    <mergeCell ref="E109:L109"/>
    <mergeCell ref="B100:D100"/>
    <mergeCell ref="B101:D101"/>
    <mergeCell ref="B102:D102"/>
    <mergeCell ref="B105:D105"/>
    <mergeCell ref="B107:D107"/>
    <mergeCell ref="B108:D108"/>
    <mergeCell ref="B103:D103"/>
    <mergeCell ref="B104:D104"/>
    <mergeCell ref="B106:D106"/>
    <mergeCell ref="B94:D94"/>
    <mergeCell ref="B71:D71"/>
    <mergeCell ref="B72:D72"/>
    <mergeCell ref="B73:D73"/>
    <mergeCell ref="B75:D75"/>
    <mergeCell ref="B76:D76"/>
    <mergeCell ref="B84:D84"/>
    <mergeCell ref="B19:D19"/>
    <mergeCell ref="B20:D20"/>
    <mergeCell ref="D29:L29"/>
    <mergeCell ref="B61:D61"/>
    <mergeCell ref="B89:C91"/>
    <mergeCell ref="B85:D85"/>
    <mergeCell ref="B86:D86"/>
    <mergeCell ref="B28:D28"/>
    <mergeCell ref="B88:D88"/>
    <mergeCell ref="B37:D37"/>
    <mergeCell ref="B38:D38"/>
    <mergeCell ref="B64:D64"/>
    <mergeCell ref="B65:D65"/>
    <mergeCell ref="B66:D66"/>
    <mergeCell ref="D53:L53"/>
    <mergeCell ref="D54:L54"/>
    <mergeCell ref="D55:L55"/>
    <mergeCell ref="D56:L56"/>
    <mergeCell ref="B60:D60"/>
    <mergeCell ref="B62:D62"/>
    <mergeCell ref="B63:D63"/>
    <mergeCell ref="D91:L91"/>
    <mergeCell ref="D89:L89"/>
    <mergeCell ref="B92:D92"/>
    <mergeCell ref="C3:F3"/>
    <mergeCell ref="K3:L3"/>
    <mergeCell ref="B10:L10"/>
    <mergeCell ref="B67:D67"/>
    <mergeCell ref="B68:D68"/>
    <mergeCell ref="B69:D69"/>
    <mergeCell ref="B40:D40"/>
    <mergeCell ref="B42:D42"/>
    <mergeCell ref="B43:D43"/>
    <mergeCell ref="D57:L57"/>
    <mergeCell ref="D58:L58"/>
    <mergeCell ref="B53:C58"/>
    <mergeCell ref="B39:D39"/>
    <mergeCell ref="B29:C31"/>
    <mergeCell ref="E12:H12"/>
    <mergeCell ref="D30:L30"/>
    <mergeCell ref="D31:L31"/>
    <mergeCell ref="J7:K8"/>
    <mergeCell ref="L7:L8"/>
    <mergeCell ref="K5:L5"/>
    <mergeCell ref="C4:F4"/>
    <mergeCell ref="C5:F5"/>
    <mergeCell ref="C9:F9"/>
    <mergeCell ref="B50:D50"/>
    <mergeCell ref="J9:K9"/>
    <mergeCell ref="C6:F6"/>
    <mergeCell ref="B33:D33"/>
    <mergeCell ref="B34:D34"/>
    <mergeCell ref="B32:D32"/>
    <mergeCell ref="B21:D21"/>
    <mergeCell ref="E21:H21"/>
    <mergeCell ref="B22:D22"/>
    <mergeCell ref="B23:D23"/>
    <mergeCell ref="B24:D24"/>
    <mergeCell ref="B25:D25"/>
    <mergeCell ref="B26:D27"/>
    <mergeCell ref="B18:D18"/>
    <mergeCell ref="C7:F7"/>
    <mergeCell ref="E13:H13"/>
    <mergeCell ref="B12:D12"/>
    <mergeCell ref="B13:D13"/>
    <mergeCell ref="B16:D16"/>
    <mergeCell ref="B17:D17"/>
    <mergeCell ref="I44:I48"/>
  </mergeCells>
  <phoneticPr fontId="10" type="noConversion"/>
  <hyperlinks>
    <hyperlink ref="I9" r:id="rId1" display="   jessica.story@warrenaverett.com  " xr:uid="{00000000-0004-0000-0000-000000000000}"/>
  </hyperlinks>
  <printOptions horizontalCentered="1" headings="1"/>
  <pageMargins left="0.5" right="0.5" top="0.9" bottom="0.15" header="0.4" footer="0.5"/>
  <pageSetup scale="63" fitToHeight="0" orientation="landscape" r:id="rId2"/>
  <headerFooter>
    <oddHeader>&amp;L&amp;"-,Bold"GEORGIA TRAUMA COMMISSION&amp;"-,Regular"
&amp;"-,Bold"Trauma Center Readiness Survey&amp;C&amp;"-,Bold"&amp;14Trauma Center Readiness Cost Assessment
for Calendar Year 2019 Data&amp;R&amp;10page &amp;P of &amp;N pages
last revised: 09/29/2021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1" sqref="B1"/>
    </sheetView>
  </sheetViews>
  <sheetFormatPr baseColWidth="10" defaultColWidth="11" defaultRowHeight="16" x14ac:dyDescent="0.2"/>
  <sheetData>
    <row r="1" spans="1:2" x14ac:dyDescent="0.2">
      <c r="A1" t="s">
        <v>166</v>
      </c>
      <c r="B1" t="s">
        <v>167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A5A306692824D93A47EF6EAC7FE76" ma:contentTypeVersion="13" ma:contentTypeDescription="Create a new document." ma:contentTypeScope="" ma:versionID="0c203e8230c1fd49d78d7b293caaeb17">
  <xsd:schema xmlns:xsd="http://www.w3.org/2001/XMLSchema" xmlns:xs="http://www.w3.org/2001/XMLSchema" xmlns:p="http://schemas.microsoft.com/office/2006/metadata/properties" xmlns:ns3="5602be86-7b54-4f44-abec-f78078a553dd" xmlns:ns4="2f8e0ce9-7853-4e33-9ca8-911d682852aa" targetNamespace="http://schemas.microsoft.com/office/2006/metadata/properties" ma:root="true" ma:fieldsID="406666837f48de6903f60825a00e314e" ns3:_="" ns4:_="">
    <xsd:import namespace="5602be86-7b54-4f44-abec-f78078a553dd"/>
    <xsd:import namespace="2f8e0ce9-7853-4e33-9ca8-911d682852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2be86-7b54-4f44-abec-f78078a5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0ce9-7853-4e33-9ca8-911d682852a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68C7E-F218-4FCC-9FCF-6961F16FF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2be86-7b54-4f44-abec-f78078a553dd"/>
    <ds:schemaRef ds:uri="2f8e0ce9-7853-4e33-9ca8-911d68285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A161C-074C-4BF6-9AF3-FCEB67FB6DA2}">
  <ds:schemaRefs>
    <ds:schemaRef ds:uri="http://www.w3.org/XML/1998/namespace"/>
    <ds:schemaRef ds:uri="http://schemas.openxmlformats.org/package/2006/metadata/core-properties"/>
    <ds:schemaRef ds:uri="http://purl.org/dc/dcmitype/"/>
    <ds:schemaRef ds:uri="5602be86-7b54-4f44-abec-f78078a553d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2f8e0ce9-7853-4e33-9ca8-911d682852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94B0AC-313D-4FC4-9586-B36A1E060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TCRS Worksheet</vt:lpstr>
      <vt:lpstr>Legend</vt:lpstr>
    </vt:vector>
  </TitlesOfParts>
  <Company>Georgia Trauma Care Network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 Abston</dc:creator>
  <cp:lastModifiedBy>Atkins, Elizabeth</cp:lastModifiedBy>
  <cp:lastPrinted>2021-10-23T16:15:13Z</cp:lastPrinted>
  <dcterms:created xsi:type="dcterms:W3CDTF">2017-06-28T02:39:12Z</dcterms:created>
  <dcterms:modified xsi:type="dcterms:W3CDTF">2024-03-19T18:34:20Z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0x010100EA1A5A306692824D93A47EF6EAC7FE76</vt:lpwstr>
  </property>
</Properties>
</file>